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85" firstSheet="2" activeTab="6"/>
  </bookViews>
  <sheets>
    <sheet name="kalender" sheetId="1" r:id="rId1"/>
    <sheet name="regl. libre" sheetId="2" r:id="rId2"/>
    <sheet name="regl. driebanden" sheetId="3" r:id="rId3"/>
    <sheet name="prijzengeld" sheetId="4" r:id="rId4"/>
    <sheet name="interval libre" sheetId="5" r:id="rId5"/>
    <sheet name="interval driebanden" sheetId="6" r:id="rId6"/>
    <sheet name="uitslag finale" sheetId="7" r:id="rId7"/>
  </sheets>
  <definedNames/>
  <calcPr fullCalcOnLoad="1"/>
</workbook>
</file>

<file path=xl/sharedStrings.xml><?xml version="1.0" encoding="utf-8"?>
<sst xmlns="http://schemas.openxmlformats.org/spreadsheetml/2006/main" count="604" uniqueCount="295">
  <si>
    <t>moyenne-interval</t>
  </si>
  <si>
    <t>ratinggetal</t>
  </si>
  <si>
    <t>0.25</t>
  </si>
  <si>
    <t>tot</t>
  </si>
  <si>
    <t>0.30</t>
  </si>
  <si>
    <t>0.35</t>
  </si>
  <si>
    <t>0.40</t>
  </si>
  <si>
    <t>0.60</t>
  </si>
  <si>
    <t>0.45</t>
  </si>
  <si>
    <t>0.50</t>
  </si>
  <si>
    <t>0.80</t>
  </si>
  <si>
    <t>0.70</t>
  </si>
  <si>
    <t>0.90</t>
  </si>
  <si>
    <t>1.00</t>
  </si>
  <si>
    <t>1.10</t>
  </si>
  <si>
    <t>1.20</t>
  </si>
  <si>
    <t>1.30</t>
  </si>
  <si>
    <t>1.40</t>
  </si>
  <si>
    <t>1.50</t>
  </si>
  <si>
    <t>1.60</t>
  </si>
  <si>
    <t>1.70</t>
  </si>
  <si>
    <t>1.80</t>
  </si>
  <si>
    <t>1.90</t>
  </si>
  <si>
    <t>2.00</t>
  </si>
  <si>
    <t>2.25</t>
  </si>
  <si>
    <t>2.50</t>
  </si>
  <si>
    <t>2.75</t>
  </si>
  <si>
    <t>3.00</t>
  </si>
  <si>
    <t>3.25</t>
  </si>
  <si>
    <t>3.50</t>
  </si>
  <si>
    <t>4.00</t>
  </si>
  <si>
    <t>4.50</t>
  </si>
  <si>
    <t>5.00</t>
  </si>
  <si>
    <t>*</t>
  </si>
  <si>
    <t>Er wordt gespeeld in een A en B groep</t>
  </si>
  <si>
    <t>Finales indien mogelijk in club tenue</t>
  </si>
  <si>
    <t>Lengte van de partijen volgens KNBB interval tabel minus 20%</t>
  </si>
  <si>
    <t>Inspeeltijd zijn 3 willekeurige stoten</t>
  </si>
  <si>
    <t>Bij aanvang van de partij word middels de trekstoot bepaald wie begint</t>
  </si>
  <si>
    <t>Er wordt gespeeld volgens de spelregels geldend voor het spel libre</t>
  </si>
  <si>
    <t>Iedere speler is verantwoordelijk voor het opgegeven moyenne</t>
  </si>
  <si>
    <t>De finale worden gespeeld volgens het AVE-systeem</t>
  </si>
  <si>
    <t>Woldendorp</t>
  </si>
  <si>
    <t>Midwolda</t>
  </si>
  <si>
    <t>Finsterwolde</t>
  </si>
  <si>
    <t>Winschoten</t>
  </si>
  <si>
    <t>Waarin dit regelement niet voorziet beslist de toernooi commissie</t>
  </si>
  <si>
    <t>Woldendorp Open Libre Toernooi</t>
  </si>
  <si>
    <t>Finnewolmer Open Libre Toernooi</t>
  </si>
  <si>
    <t>Blauwe Stad Open Libre Toernooi</t>
  </si>
  <si>
    <t>Winschoter Open Libre Tellerlikker toernooi</t>
  </si>
  <si>
    <t>Toernooinaam:</t>
  </si>
  <si>
    <t>Plaats:</t>
  </si>
  <si>
    <t>Voorrondes week:</t>
  </si>
  <si>
    <t>Finale data:</t>
  </si>
  <si>
    <t>Streefdata's</t>
  </si>
  <si>
    <t>De finales worden in 2 dagen verspeeld</t>
  </si>
  <si>
    <t>De 1ste toernooi bepaald in welke groep men het hele jaar speeld</t>
  </si>
  <si>
    <t>Tijdens de finales kan men wel promoveren maar niet degraderen.</t>
  </si>
  <si>
    <t>tussengrens</t>
  </si>
  <si>
    <t xml:space="preserve">WINNAAR </t>
  </si>
  <si>
    <t>WOLDENDORP</t>
  </si>
  <si>
    <t>FINSTERWOLDA</t>
  </si>
  <si>
    <t>BAD NIEUWESCHANS</t>
  </si>
  <si>
    <t>MIDWOLDA</t>
  </si>
  <si>
    <t>WINSCHOTEN</t>
  </si>
  <si>
    <t>Bad Nieweschans Open LibreTtoernooi</t>
  </si>
  <si>
    <t>Bad Nieuweschans</t>
  </si>
  <si>
    <t>5.50</t>
  </si>
  <si>
    <t>6.00</t>
  </si>
  <si>
    <t>tabel 100%</t>
  </si>
  <si>
    <t>tabel 80%</t>
  </si>
  <si>
    <t>tabel 70%</t>
  </si>
  <si>
    <t>TABEL MASTERS LIBRE OOST-GRONINGEN</t>
  </si>
  <si>
    <t>Delfzijl</t>
  </si>
  <si>
    <t>Veendam</t>
  </si>
  <si>
    <t>Delfzijl  Open Driebanden Toernooi</t>
  </si>
  <si>
    <t>Bad Nieuweschans Open Driebanden Toernooi</t>
  </si>
  <si>
    <t>Winschoten Open Driebanden Toernooi</t>
  </si>
  <si>
    <t>Veendam Open Driebanden Toernooi</t>
  </si>
  <si>
    <t>Oldambt Driebanden Bokaal Midwolda</t>
  </si>
  <si>
    <t xml:space="preserve">De finales worden gespeeld met 2 x 12 spelers op minimaal 3 biljarts </t>
  </si>
  <si>
    <t>Is er van een deelnemer geen moyenne bekent dan word hij ingedeeld voor minimaal 9 car.</t>
  </si>
  <si>
    <t>DELFZIJL</t>
  </si>
  <si>
    <t>VEENDAM</t>
  </si>
  <si>
    <t>en</t>
  </si>
  <si>
    <t>hoger</t>
  </si>
  <si>
    <t>TABEL MASTERS</t>
  </si>
  <si>
    <t xml:space="preserve"> DRIEBANDEN OOST-GRONINGEN</t>
  </si>
  <si>
    <t>moyenne100%</t>
  </si>
  <si>
    <t>caramboles 100%</t>
  </si>
  <si>
    <t>PRIJZENGELD VOOR A en B KLASSE</t>
  </si>
  <si>
    <t>NO. 1</t>
  </si>
  <si>
    <t>NO. 2</t>
  </si>
  <si>
    <t>NO. 3</t>
  </si>
  <si>
    <t>NO. 4</t>
  </si>
  <si>
    <t>TOTAAL</t>
  </si>
  <si>
    <t>NO. 5T/M 12</t>
  </si>
  <si>
    <t>B</t>
  </si>
  <si>
    <t>groep</t>
  </si>
  <si>
    <t>A</t>
  </si>
  <si>
    <t>LIBRE</t>
  </si>
  <si>
    <t>DRIEBANDEN</t>
  </si>
  <si>
    <t>FINSTERWOLDE</t>
  </si>
  <si>
    <t xml:space="preserve">WINSCHOTEN </t>
  </si>
  <si>
    <t>WEDSTRIJDKALENDER LIBRE en DRIEBANDEN</t>
  </si>
  <si>
    <t>OLDAMBT DRIEBANDEN BOKAAL</t>
  </si>
  <si>
    <t>BLAUWE STAD LIBRE TOERNOOI</t>
  </si>
  <si>
    <t>OPEN WOLDENDORP LIBRE TOERNOOI</t>
  </si>
  <si>
    <t>OPEN DELFZIJL DRIEBANDEN TOERNOOI</t>
  </si>
  <si>
    <t>OPEN VEENDAMMER DRIEBANDEN TOERNOOI</t>
  </si>
  <si>
    <t>OPEN FINNEWOLMER LIBRE TOERNOOI</t>
  </si>
  <si>
    <t>TELLELIKKER DRIEBANDEN TOERNOOI</t>
  </si>
  <si>
    <t>OPEN BAD NIEUWESCHANS LIBRE TOERNOOI</t>
  </si>
  <si>
    <t>BAD NIEUWESCHANS DRIEBANDEN TOERNOOI</t>
  </si>
  <si>
    <t xml:space="preserve">TELLELIKKER LIBRE TOERNOOI </t>
  </si>
  <si>
    <t>41 en 42</t>
  </si>
  <si>
    <t>Veendam Open Libre Toernooi</t>
  </si>
  <si>
    <t>Ieder speelt 2 partijen van 25 beurten</t>
  </si>
  <si>
    <t>OPEN VEENDAM LIBRE TOERNOOI</t>
  </si>
  <si>
    <t>OPEN WOLDENDORP DRIEBANDEN TOERNOOI</t>
  </si>
  <si>
    <t>25 en 26</t>
  </si>
  <si>
    <t>Woldendoerp</t>
  </si>
  <si>
    <t>Woldendorp Open Driebanden Toernooi</t>
  </si>
  <si>
    <t>Remise in de finale: 2 x van aquit door de 2 spelers, car opgeteld en op percentage berekenen</t>
  </si>
  <si>
    <t>Per gespeelde toernooi 10 bonuspunten.</t>
  </si>
  <si>
    <t>Voor de eindstand over alle toernooien wordt de slechste uitslag weggestreept, minus bonuspunten.</t>
  </si>
  <si>
    <t>De finales worden gespeeld op caramboles. (geen verplichte 25 beurten)</t>
  </si>
  <si>
    <t>Volgorde van op te geven moyenne: MASTERS-TEAM-PK-CLUB-TOERNOOI HISTORY</t>
  </si>
  <si>
    <t>Promotie vanaf 120% 1 interval. vanaf 140% 2 intervals. enz.</t>
  </si>
  <si>
    <t>Tijdens de eindfinale (grote finale) kan men niet promoveren en niet degraderen.</t>
  </si>
  <si>
    <t>Voor de finales zijn er prijzengeld beschikbaar en de winnaar ontvangt een beker.</t>
  </si>
  <si>
    <t>Degradatie in de laatst gespeelde toernooi telt niet voor de grote finale.</t>
  </si>
  <si>
    <t xml:space="preserve">No 1. 30 pnt. No. 2 28 pnt. No. 3 26 pnt. enz. </t>
  </si>
  <si>
    <t>Zaterdag wordt er in lokaties met 3 biljarts  gestart met de B spelers. A speler mag 1 uur later komen.</t>
  </si>
  <si>
    <t>Zondag wordt er in lokaties met 3 biljarts gestart met de B spelers.    B speler mag 1 uur later komen.</t>
  </si>
  <si>
    <t>B groep tot 1.70 gem. Ondergrens bij de B groep 12 caramboles.</t>
  </si>
  <si>
    <t>A groep vanaf 1,70 tot 4.00 gem. Ondergrens A groep 45 caramboles. Men kan nog degraderen naar 42</t>
  </si>
  <si>
    <t>Voorronde wedstrijden worden via loting ingedeeld.</t>
  </si>
  <si>
    <t>Vanaf 4.00 gem. bandstoten.  Ratinggetal is bepalend. Ook voor de start van  A of B groep.</t>
  </si>
  <si>
    <t>Tijdens de finale wordt er op zaterdag de 1ste kop koffie, en een lunch aangeboden.</t>
  </si>
  <si>
    <t>Bij calimiteiten tijdens de finale neemt de organisatie een beslissing.</t>
  </si>
  <si>
    <t>Ranglijst finale: Matchpunten, Percentage ratinggetal, Percentage hoogste serie</t>
  </si>
  <si>
    <t>43 en 44</t>
  </si>
  <si>
    <t>Degadratie onder 80% 1 interval. Onder 60% 2 intervals. enz.</t>
  </si>
  <si>
    <t>B groep tot 0,467 gem. Ondergrens bij de B groep 8 caramboles.</t>
  </si>
  <si>
    <t>A groep vanaf 0,467 gem. en hoger. Ondergrens A groep 14 caramboles. Degradatie naar 13 is mogelijk.</t>
  </si>
  <si>
    <t>De finales worden gespeeld met 2 x 12 spelers op minimaal 3 biljarts. (30 beurten)</t>
  </si>
  <si>
    <t>Er wordt gespeeld in een A en B groep.</t>
  </si>
  <si>
    <t>Indeling in een hoger ranking is in de 1e deelnemende toernooi mogelijk.</t>
  </si>
  <si>
    <t>In de voorrondes maximaal 5 spelers per biljart.</t>
  </si>
  <si>
    <t>Bij aanvang van de partij word middels de trekstoot bepaald wie begint.</t>
  </si>
  <si>
    <t>Er wordt gespeeld volgens de spelregels geldend voor het spel driebanden.</t>
  </si>
  <si>
    <t>Lengte van de partijen volgens interval tabel Masters Driebanden Oost Groningen.</t>
  </si>
  <si>
    <t>Ieder speelt 2 partijen van 30 beurten.</t>
  </si>
  <si>
    <t>Voor de finales is er prijzengeld beschikbaar en de winnaar ontvangt een beker.</t>
  </si>
  <si>
    <t>Inspeeltijd zijn 3 willekeurige stoten.</t>
  </si>
  <si>
    <t>Finales indien mogelijk in club tenue.</t>
  </si>
  <si>
    <t>Volgorde van op te geven moyenne:MASTERS-TEAM-PK-CLUB-TOERNOOI HISTORY.</t>
  </si>
  <si>
    <t>Iedere speler is verantwoordelijk voor het opgegeven moyenne.</t>
  </si>
  <si>
    <t>Remise in de finale: van aquit door de 2 spelers en op percentage berekenen.</t>
  </si>
  <si>
    <t>Per deelgenomen toernooi krijgt men 10 extra punten.</t>
  </si>
  <si>
    <t xml:space="preserve">Voor de eindstand over alle toernooien wordt de slechste uitslag weggestreept minus bonuspunten. </t>
  </si>
  <si>
    <t>De 1ste toernooi bepaald in welke groep men het hele jaar speeld.</t>
  </si>
  <si>
    <t>Promotie gaat gelijk in voor de finale en/of de volgende toernooi.</t>
  </si>
  <si>
    <t>Waarin dit regelement niet voorziet beslist de toernooi commissie.</t>
  </si>
  <si>
    <t>Zaterdag wordt er in lokaties met 3 biljarts gestart met de B groep. A speler mag 1 uur later komen.</t>
  </si>
  <si>
    <t>Zondag wordt er in lokaties met 3 biljarts gestart met de A groep.    B speler mag 1 uur later komen.</t>
  </si>
  <si>
    <t>Tijdens de finale wordt er op zaterdag de 1ste kop koffie en een lunch aangeboden.</t>
  </si>
  <si>
    <t>Ranglijst finale: Matchpunten, Percentage ratinggetal, Percentage hoogste serie.</t>
  </si>
  <si>
    <t>Tijdens de finales zijn er bonuspunten te verdienen.  no.1 - 30 pnt. no.2 - 28 pnt. no.3 - 26 pnt. enz.</t>
  </si>
  <si>
    <t>Na de voorrondes word een lijst samengesteld op basis van gespeelde percentage caramboles.</t>
  </si>
  <si>
    <t>Groep A</t>
  </si>
  <si>
    <t>Groep B</t>
  </si>
  <si>
    <t>1e prijs</t>
  </si>
  <si>
    <t>2e prijs</t>
  </si>
  <si>
    <t>3e prijs</t>
  </si>
  <si>
    <t>4e prijs</t>
  </si>
  <si>
    <t>5e prijs</t>
  </si>
  <si>
    <t>6e prijs</t>
  </si>
  <si>
    <t>7e prijs</t>
  </si>
  <si>
    <t>8e prijs</t>
  </si>
  <si>
    <t>9e prijs</t>
  </si>
  <si>
    <t>10 prijs</t>
  </si>
  <si>
    <t>11 prijs</t>
  </si>
  <si>
    <t>12 prijs</t>
  </si>
  <si>
    <t>Totaal prijzengeld</t>
  </si>
  <si>
    <t>Winnaar A- B finale</t>
  </si>
  <si>
    <t>Bokaal</t>
  </si>
  <si>
    <t>LUCAS BRONSEMA</t>
  </si>
  <si>
    <t>OPEN DELFZIJL LIBRE TOERNOOI</t>
  </si>
  <si>
    <t>OPEN FINNEWOLMER DRIEBANDEN TOERNOOI</t>
  </si>
  <si>
    <t>Delfzijl Open Libre Toernooi</t>
  </si>
  <si>
    <t>Inleg per toernooi € 7,50 waarvan € 1,75 wordt afgedragen voor de grote finale</t>
  </si>
  <si>
    <t>Na de voorrondes word een ranglijst samengesteld op basis van gespeelde percentage ratinggetal</t>
  </si>
  <si>
    <t>Degradratie onder 80% 1 interval. Onder 60% 2 intervals. enz.</t>
  </si>
  <si>
    <t>Finnewolmer Open Driebanden Toernooi</t>
  </si>
  <si>
    <t>Inleg per toernooi € 7,50 waarvan € 1,75 wordt afgedragen voor de grote finale.</t>
  </si>
  <si>
    <t>De finale worden gespeeld volgens het AVE-systeem. Maximaal 30 beurten.</t>
  </si>
  <si>
    <t>Prijzengeld Finales Open Libre en Driebanden Toernooien Oost-Groningen 2019</t>
  </si>
  <si>
    <t>Prijzengeld Grote Finale Open libre  en Driebanden toernooi Gost-Groningen 2019</t>
  </si>
  <si>
    <t>9 en 10</t>
  </si>
  <si>
    <t>12 en 13</t>
  </si>
  <si>
    <t>18 en 19</t>
  </si>
  <si>
    <t>23 en 24</t>
  </si>
  <si>
    <t>De finales word gespeeld op caramboles. (uit is uit) Maxium 30 beurten.</t>
  </si>
  <si>
    <t>perc.</t>
  </si>
  <si>
    <t>punten</t>
  </si>
  <si>
    <t>Onder 16 jaar mag men onder begeleiding van een volwassene meespelen</t>
  </si>
  <si>
    <t>OPEN MASTERS DRIEBANDEN TOERNOOI OOST-GRONINGEN 2020</t>
  </si>
  <si>
    <t>15 en 16 febuari</t>
  </si>
  <si>
    <t>4 en 5 april</t>
  </si>
  <si>
    <t>16 en 17 mei</t>
  </si>
  <si>
    <t>4 en 5 juli</t>
  </si>
  <si>
    <t>26 en 27 september</t>
  </si>
  <si>
    <t>7 en 8 november</t>
  </si>
  <si>
    <t>5 en 6</t>
  </si>
  <si>
    <t>20 en 21 juni</t>
  </si>
  <si>
    <t>37 en 38</t>
  </si>
  <si>
    <t>MASTERS OOST-GRONINGEN 2020</t>
  </si>
  <si>
    <t>1 en 2  FEBRUARI</t>
  </si>
  <si>
    <t>15 en 16  FEBRUARI</t>
  </si>
  <si>
    <t>14 en 15  MAART</t>
  </si>
  <si>
    <t>4 en 5 APRIL</t>
  </si>
  <si>
    <t>18 en 19 APRIL</t>
  </si>
  <si>
    <t>16 en 17 MEI</t>
  </si>
  <si>
    <t>20 en 21 JUNI</t>
  </si>
  <si>
    <t>4 en 5 JULI</t>
  </si>
  <si>
    <t>5 en 6 SEPTEMBER</t>
  </si>
  <si>
    <t>26 en 27 SEPTEMBER</t>
  </si>
  <si>
    <t>3 en 4 OKTOBER</t>
  </si>
  <si>
    <t>24 en 25 OKTOBER</t>
  </si>
  <si>
    <t>7 en 8 NOVEMBER</t>
  </si>
  <si>
    <t>28 en 29 NOVEMBER</t>
  </si>
  <si>
    <t>12 en 13 DECEMBER 2020</t>
  </si>
  <si>
    <t>EINDFINALE SEIZOEN 2020</t>
  </si>
  <si>
    <t>9 en 10 JANUARI 2021</t>
  </si>
  <si>
    <t>HENK BOS</t>
  </si>
  <si>
    <t>RONALD BAKKER</t>
  </si>
  <si>
    <t>JAN POOT</t>
  </si>
  <si>
    <t>CEES DOORNBOS</t>
  </si>
  <si>
    <t>REINT BOLTENDAL</t>
  </si>
  <si>
    <t>Bij een gelijkaantal punten in de voorwedstrijden telt de hoogste partijpercentage</t>
  </si>
  <si>
    <t>Bij een gelijkaantal punten voor plaatsing in de eindfinale telt de hoogdte toernooipunten</t>
  </si>
  <si>
    <t>SIEP MELLEMA</t>
  </si>
  <si>
    <t>KOOS BLAAUW</t>
  </si>
  <si>
    <t>ROELIE DORENBOS</t>
  </si>
  <si>
    <t>WOLTER ELING</t>
  </si>
  <si>
    <t>RONNIE BERG</t>
  </si>
  <si>
    <t>JAN SIETSMA</t>
  </si>
  <si>
    <t>EPPO LOER</t>
  </si>
  <si>
    <t>1 en 2 februari</t>
  </si>
  <si>
    <t>14 en 15 maart</t>
  </si>
  <si>
    <t>18 en 19 april</t>
  </si>
  <si>
    <t>5 en 6 september</t>
  </si>
  <si>
    <t>3 en 4 oktober</t>
  </si>
  <si>
    <t>28 en 29 november</t>
  </si>
  <si>
    <t>24 en 25 oktober</t>
  </si>
  <si>
    <t>OPEN LIBRE TOERNOOI OOST-GRONINGEN 2020</t>
  </si>
  <si>
    <t>2 - 3 en 4</t>
  </si>
  <si>
    <t>14 en 15</t>
  </si>
  <si>
    <t>34 en 35</t>
  </si>
  <si>
    <t>38 en 39</t>
  </si>
  <si>
    <t>46 en 47</t>
  </si>
  <si>
    <r>
      <t>Per toernooi zijn er punten te verdienen voor de grote finale op</t>
    </r>
    <r>
      <rPr>
        <b/>
        <sz val="11"/>
        <color indexed="10"/>
        <rFont val="Arial"/>
        <family val="2"/>
      </rPr>
      <t xml:space="preserve"> </t>
    </r>
    <r>
      <rPr>
        <b/>
        <u val="double"/>
        <sz val="11"/>
        <color indexed="10"/>
        <rFont val="Arial"/>
        <family val="2"/>
      </rPr>
      <t>9 e 10 januarie 2021 te Finsterwolde</t>
    </r>
  </si>
  <si>
    <r>
      <t xml:space="preserve">De eindfinale vind plaats op </t>
    </r>
    <r>
      <rPr>
        <b/>
        <u val="double"/>
        <sz val="11"/>
        <color indexed="10"/>
        <rFont val="Arial"/>
        <family val="2"/>
      </rPr>
      <t>12 en 13 december 2020 te Finsterwolde.</t>
    </r>
  </si>
  <si>
    <t>Wildervank  16 en 17 DECEMBER 2023</t>
  </si>
  <si>
    <t>Pieter van der Poel</t>
  </si>
  <si>
    <t>Ron Eissen</t>
  </si>
  <si>
    <t>Rick Tuin</t>
  </si>
  <si>
    <t>Fred  Maas</t>
  </si>
  <si>
    <t>Wijnold  Broekema</t>
  </si>
  <si>
    <t>Reint  Loer</t>
  </si>
  <si>
    <t>Bernard  Bos</t>
  </si>
  <si>
    <t>Johan Ackermann</t>
  </si>
  <si>
    <t>Jans  Kinds</t>
  </si>
  <si>
    <t>Hinderik Schuur</t>
  </si>
  <si>
    <t>Jan Tepper</t>
  </si>
  <si>
    <t>Eefke  Rops</t>
  </si>
  <si>
    <t>Tom  Been</t>
  </si>
  <si>
    <t>Boele Boelens</t>
  </si>
  <si>
    <t>Willem Weerd</t>
  </si>
  <si>
    <t>Johan Edens</t>
  </si>
  <si>
    <t>Henk Bos</t>
  </si>
  <si>
    <t>Koos Blaauw</t>
  </si>
  <si>
    <t>Mehmet  Apaydin</t>
  </si>
  <si>
    <t>Peter Lambeck</t>
  </si>
  <si>
    <t>Jacob  Bosma</t>
  </si>
  <si>
    <t>Ron  Pijper</t>
  </si>
  <si>
    <t xml:space="preserve">EIND STANDBFINALE MASTERS 3 BANDEN </t>
  </si>
  <si>
    <t>Hilko  Blaauw</t>
  </si>
  <si>
    <t>Henk Matthijssen</t>
  </si>
  <si>
    <t xml:space="preserve"> De finale werd gepeelt door Henk matthijssen en Eefke Rops</t>
  </si>
  <si>
    <t>ALGEHEEL WINNAAR  Eefke Rops</t>
  </si>
  <si>
    <t xml:space="preserve">  WILDERVANK  EINDFINALE 3 BANDEN 2023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</si>
</sst>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0.0"/>
    <numFmt numFmtId="181" formatCode="0.000"/>
    <numFmt numFmtId="182" formatCode="_-[$€]\ * #,##0.00_-;_-[$€]\ * #,##0.00\-;_-[$€]\ * &quot;-&quot;??_-;_-@_-"/>
    <numFmt numFmtId="183" formatCode="[$-413]dddd\ d\ mmmm\ yyyy"/>
    <numFmt numFmtId="184" formatCode="[$-413]d/mmm/yy;@"/>
    <numFmt numFmtId="185" formatCode="[$-413]d\ mmmm\ yyyy;@"/>
    <numFmt numFmtId="186" formatCode="&quot;€&quot;\ #,##0.00"/>
  </numFmts>
  <fonts count="5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1"/>
      <color indexed="10"/>
      <name val="Arial"/>
      <family val="2"/>
    </font>
    <font>
      <sz val="14"/>
      <name val="Arial"/>
      <family val="0"/>
    </font>
    <font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doub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90"/>
    </xf>
    <xf numFmtId="0" fontId="0" fillId="0" borderId="0" xfId="0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1" fillId="35" borderId="10" xfId="0" applyFont="1" applyFill="1" applyBorder="1" applyAlignment="1">
      <alignment horizontal="center" textRotation="90"/>
    </xf>
    <xf numFmtId="0" fontId="1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2" fontId="1" fillId="36" borderId="10" xfId="0" applyNumberFormat="1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 textRotation="90"/>
    </xf>
    <xf numFmtId="0" fontId="1" fillId="37" borderId="10" xfId="0" applyFont="1" applyFill="1" applyBorder="1" applyAlignment="1">
      <alignment horizontal="center"/>
    </xf>
    <xf numFmtId="181" fontId="1" fillId="37" borderId="10" xfId="0" applyNumberFormat="1" applyFont="1" applyFill="1" applyBorder="1" applyAlignment="1">
      <alignment horizontal="center"/>
    </xf>
    <xf numFmtId="3" fontId="1" fillId="37" borderId="10" xfId="0" applyNumberFormat="1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 textRotation="90"/>
    </xf>
    <xf numFmtId="0" fontId="1" fillId="36" borderId="19" xfId="0" applyFont="1" applyFill="1" applyBorder="1" applyAlignment="1">
      <alignment textRotation="90"/>
    </xf>
    <xf numFmtId="0" fontId="1" fillId="36" borderId="17" xfId="0" applyFont="1" applyFill="1" applyBorder="1" applyAlignment="1">
      <alignment horizontal="right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20" xfId="0" applyFont="1" applyFill="1" applyBorder="1" applyAlignment="1">
      <alignment horizontal="center"/>
    </xf>
    <xf numFmtId="178" fontId="9" fillId="0" borderId="0" xfId="6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178" fontId="9" fillId="0" borderId="15" xfId="6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81" fontId="1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181" fontId="1" fillId="34" borderId="10" xfId="0" applyNumberFormat="1" applyFont="1" applyFill="1" applyBorder="1" applyAlignment="1">
      <alignment/>
    </xf>
    <xf numFmtId="9" fontId="1" fillId="38" borderId="10" xfId="0" applyNumberFormat="1" applyFont="1" applyFill="1" applyBorder="1" applyAlignment="1">
      <alignment horizontal="center" textRotation="90"/>
    </xf>
    <xf numFmtId="0" fontId="1" fillId="38" borderId="10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81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textRotation="90"/>
    </xf>
    <xf numFmtId="0" fontId="1" fillId="38" borderId="1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181" fontId="1" fillId="34" borderId="22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39" borderId="18" xfId="0" applyFont="1" applyFill="1" applyBorder="1" applyAlignment="1">
      <alignment/>
    </xf>
    <xf numFmtId="0" fontId="1" fillId="39" borderId="19" xfId="0" applyFont="1" applyFill="1" applyBorder="1" applyAlignment="1">
      <alignment/>
    </xf>
    <xf numFmtId="182" fontId="9" fillId="0" borderId="0" xfId="4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8" fontId="9" fillId="0" borderId="12" xfId="6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82" fontId="9" fillId="0" borderId="12" xfId="4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82" fontId="9" fillId="0" borderId="15" xfId="4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186" fontId="13" fillId="0" borderId="10" xfId="0" applyNumberFormat="1" applyFont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2" xfId="0" applyFont="1" applyBorder="1" applyAlignment="1">
      <alignment/>
    </xf>
    <xf numFmtId="186" fontId="13" fillId="0" borderId="2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9" fontId="2" fillId="0" borderId="0" xfId="56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56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10" xfId="56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4.8515625" style="1" customWidth="1"/>
    <col min="2" max="6" width="9.140625" style="1" customWidth="1"/>
    <col min="7" max="7" width="9.8515625" style="111" customWidth="1"/>
    <col min="8" max="8" width="24.140625" style="1" customWidth="1"/>
    <col min="9" max="16384" width="9.140625" style="1" customWidth="1"/>
  </cols>
  <sheetData>
    <row r="1" spans="1:8" ht="30">
      <c r="A1" s="153" t="s">
        <v>105</v>
      </c>
      <c r="B1" s="153"/>
      <c r="C1" s="153"/>
      <c r="D1" s="153"/>
      <c r="E1" s="153"/>
      <c r="F1" s="153"/>
      <c r="G1" s="153"/>
      <c r="H1" s="153"/>
    </row>
    <row r="2" spans="1:8" ht="30">
      <c r="A2" s="153" t="s">
        <v>219</v>
      </c>
      <c r="B2" s="153"/>
      <c r="C2" s="153"/>
      <c r="D2" s="153"/>
      <c r="E2" s="153"/>
      <c r="F2" s="153"/>
      <c r="G2" s="153"/>
      <c r="H2" s="153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1" t="s">
        <v>108</v>
      </c>
      <c r="B4" s="112" t="s">
        <v>101</v>
      </c>
      <c r="C4" s="112"/>
      <c r="D4" s="112" t="s">
        <v>61</v>
      </c>
      <c r="E4" s="112"/>
      <c r="F4" s="112"/>
      <c r="G4" s="152" t="s">
        <v>220</v>
      </c>
      <c r="H4" s="152"/>
    </row>
    <row r="5" spans="1:8" ht="15.75">
      <c r="A5" s="1" t="s">
        <v>109</v>
      </c>
      <c r="B5" s="112" t="s">
        <v>102</v>
      </c>
      <c r="C5" s="112"/>
      <c r="D5" s="112" t="s">
        <v>83</v>
      </c>
      <c r="E5" s="112"/>
      <c r="F5" s="112"/>
      <c r="G5" s="152" t="s">
        <v>221</v>
      </c>
      <c r="H5" s="152"/>
    </row>
    <row r="6" spans="1:9" ht="15.75">
      <c r="A6" s="1" t="s">
        <v>190</v>
      </c>
      <c r="B6" s="112" t="s">
        <v>101</v>
      </c>
      <c r="C6" s="112"/>
      <c r="D6" s="112" t="s">
        <v>83</v>
      </c>
      <c r="E6" s="112"/>
      <c r="F6" s="112"/>
      <c r="G6" s="152" t="s">
        <v>222</v>
      </c>
      <c r="H6" s="152"/>
      <c r="I6" s="113"/>
    </row>
    <row r="7" spans="1:9" ht="15.75">
      <c r="A7" s="1" t="s">
        <v>110</v>
      </c>
      <c r="B7" s="112" t="s">
        <v>102</v>
      </c>
      <c r="C7" s="112"/>
      <c r="D7" s="112" t="s">
        <v>84</v>
      </c>
      <c r="E7" s="112"/>
      <c r="F7" s="112"/>
      <c r="G7" s="152" t="s">
        <v>223</v>
      </c>
      <c r="H7" s="152"/>
      <c r="I7" s="113"/>
    </row>
    <row r="8" spans="1:9" ht="15.75">
      <c r="A8" s="1" t="s">
        <v>111</v>
      </c>
      <c r="B8" s="112" t="s">
        <v>101</v>
      </c>
      <c r="C8" s="112"/>
      <c r="D8" s="112" t="s">
        <v>103</v>
      </c>
      <c r="E8" s="112"/>
      <c r="F8" s="112"/>
      <c r="G8" s="152" t="s">
        <v>224</v>
      </c>
      <c r="H8" s="152"/>
      <c r="I8" s="113"/>
    </row>
    <row r="9" spans="1:9" ht="15.75">
      <c r="A9" s="1" t="s">
        <v>191</v>
      </c>
      <c r="B9" s="112" t="s">
        <v>102</v>
      </c>
      <c r="C9" s="112"/>
      <c r="D9" s="112" t="s">
        <v>103</v>
      </c>
      <c r="E9" s="112"/>
      <c r="F9" s="112"/>
      <c r="G9" s="152" t="s">
        <v>225</v>
      </c>
      <c r="H9" s="152"/>
      <c r="I9" s="113"/>
    </row>
    <row r="10" spans="1:9" ht="15.75">
      <c r="A10" s="1" t="s">
        <v>106</v>
      </c>
      <c r="B10" s="112" t="s">
        <v>102</v>
      </c>
      <c r="C10" s="112"/>
      <c r="D10" s="112" t="s">
        <v>64</v>
      </c>
      <c r="E10" s="112"/>
      <c r="F10" s="112"/>
      <c r="G10" s="152" t="s">
        <v>226</v>
      </c>
      <c r="H10" s="152"/>
      <c r="I10" s="113"/>
    </row>
    <row r="11" spans="1:9" ht="15.75">
      <c r="A11" s="1" t="s">
        <v>120</v>
      </c>
      <c r="B11" s="112" t="s">
        <v>102</v>
      </c>
      <c r="C11" s="112"/>
      <c r="D11" s="112" t="s">
        <v>61</v>
      </c>
      <c r="E11" s="112"/>
      <c r="F11" s="112"/>
      <c r="G11" s="152" t="s">
        <v>227</v>
      </c>
      <c r="H11" s="152"/>
      <c r="I11" s="113"/>
    </row>
    <row r="12" spans="1:9" ht="15.75">
      <c r="A12" s="1" t="s">
        <v>119</v>
      </c>
      <c r="B12" s="112" t="s">
        <v>101</v>
      </c>
      <c r="C12" s="112"/>
      <c r="D12" s="112" t="s">
        <v>84</v>
      </c>
      <c r="E12" s="112"/>
      <c r="F12" s="112"/>
      <c r="G12" s="152" t="s">
        <v>228</v>
      </c>
      <c r="H12" s="152"/>
      <c r="I12" s="113"/>
    </row>
    <row r="13" spans="1:9" ht="15.75">
      <c r="A13" s="1" t="s">
        <v>112</v>
      </c>
      <c r="B13" s="112" t="s">
        <v>102</v>
      </c>
      <c r="C13" s="112"/>
      <c r="D13" s="112" t="s">
        <v>104</v>
      </c>
      <c r="E13" s="112"/>
      <c r="F13" s="112"/>
      <c r="G13" s="152" t="s">
        <v>229</v>
      </c>
      <c r="H13" s="152"/>
      <c r="I13" s="113"/>
    </row>
    <row r="14" spans="1:9" ht="15.75">
      <c r="A14" s="1" t="s">
        <v>113</v>
      </c>
      <c r="B14" s="112" t="s">
        <v>101</v>
      </c>
      <c r="C14" s="112"/>
      <c r="D14" s="112" t="s">
        <v>63</v>
      </c>
      <c r="E14" s="112"/>
      <c r="F14" s="112"/>
      <c r="G14" s="152" t="s">
        <v>230</v>
      </c>
      <c r="H14" s="152"/>
      <c r="I14" s="113"/>
    </row>
    <row r="15" spans="1:9" ht="15.75">
      <c r="A15" s="1" t="s">
        <v>107</v>
      </c>
      <c r="B15" s="112" t="s">
        <v>101</v>
      </c>
      <c r="C15" s="112"/>
      <c r="D15" s="112" t="s">
        <v>64</v>
      </c>
      <c r="E15" s="112"/>
      <c r="F15" s="112"/>
      <c r="G15" s="152" t="s">
        <v>231</v>
      </c>
      <c r="H15" s="152"/>
      <c r="I15" s="113"/>
    </row>
    <row r="16" spans="1:9" ht="15.75">
      <c r="A16" s="1" t="s">
        <v>114</v>
      </c>
      <c r="B16" s="112" t="s">
        <v>102</v>
      </c>
      <c r="C16" s="112"/>
      <c r="D16" s="112" t="s">
        <v>63</v>
      </c>
      <c r="E16" s="112"/>
      <c r="F16" s="112"/>
      <c r="G16" s="152" t="s">
        <v>232</v>
      </c>
      <c r="H16" s="152"/>
      <c r="I16" s="113"/>
    </row>
    <row r="17" spans="1:9" ht="15.75">
      <c r="A17" s="1" t="s">
        <v>115</v>
      </c>
      <c r="B17" s="112" t="s">
        <v>101</v>
      </c>
      <c r="C17" s="112"/>
      <c r="D17" s="112" t="s">
        <v>65</v>
      </c>
      <c r="E17" s="112"/>
      <c r="F17" s="112"/>
      <c r="G17" s="152" t="s">
        <v>233</v>
      </c>
      <c r="H17" s="152"/>
      <c r="I17" s="113"/>
    </row>
    <row r="18" spans="7:9" ht="15.75">
      <c r="G18" s="152"/>
      <c r="H18" s="152"/>
      <c r="I18" s="113"/>
    </row>
    <row r="19" spans="7:9" ht="15.75">
      <c r="G19" s="152"/>
      <c r="H19" s="152"/>
      <c r="I19" s="113"/>
    </row>
    <row r="20" spans="7:9" ht="11.25" customHeight="1">
      <c r="G20" s="152"/>
      <c r="H20" s="152"/>
      <c r="I20" s="113"/>
    </row>
    <row r="21" spans="1:8" ht="15.75">
      <c r="A21" s="1" t="s">
        <v>235</v>
      </c>
      <c r="B21" s="1" t="s">
        <v>102</v>
      </c>
      <c r="D21" s="1" t="s">
        <v>103</v>
      </c>
      <c r="G21" s="152" t="s">
        <v>234</v>
      </c>
      <c r="H21" s="152"/>
    </row>
    <row r="22" spans="1:8" ht="15.75">
      <c r="A22" s="1" t="s">
        <v>235</v>
      </c>
      <c r="B22" s="1" t="s">
        <v>101</v>
      </c>
      <c r="D22" s="1" t="s">
        <v>103</v>
      </c>
      <c r="G22" s="152" t="s">
        <v>236</v>
      </c>
      <c r="H22" s="152"/>
    </row>
  </sheetData>
  <sheetProtection/>
  <mergeCells count="21">
    <mergeCell ref="A1:H1"/>
    <mergeCell ref="A2:H2"/>
    <mergeCell ref="G4:H4"/>
    <mergeCell ref="G5:H5"/>
    <mergeCell ref="G6:H6"/>
    <mergeCell ref="G7:H7"/>
    <mergeCell ref="G8:H8"/>
    <mergeCell ref="G9:H9"/>
    <mergeCell ref="G10:H10"/>
    <mergeCell ref="G13:H13"/>
    <mergeCell ref="G14:H14"/>
    <mergeCell ref="G15:H15"/>
    <mergeCell ref="G11:H11"/>
    <mergeCell ref="G20:H20"/>
    <mergeCell ref="G21:H21"/>
    <mergeCell ref="G22:H22"/>
    <mergeCell ref="G12:H12"/>
    <mergeCell ref="G16:H16"/>
    <mergeCell ref="G17:H17"/>
    <mergeCell ref="G18:H18"/>
    <mergeCell ref="G19:H19"/>
  </mergeCells>
  <printOptions horizontalCentered="1"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.421875" style="1" customWidth="1"/>
    <col min="2" max="4" width="9.140625" style="1" customWidth="1"/>
    <col min="5" max="5" width="13.140625" style="1" customWidth="1"/>
    <col min="6" max="7" width="9.140625" style="1" customWidth="1"/>
    <col min="8" max="8" width="9.57421875" style="4" bestFit="1" customWidth="1"/>
    <col min="9" max="9" width="9.140625" style="1" customWidth="1"/>
    <col min="10" max="10" width="2.421875" style="1" customWidth="1"/>
    <col min="11" max="11" width="20.7109375" style="1" customWidth="1"/>
    <col min="12" max="16384" width="9.140625" style="1" customWidth="1"/>
  </cols>
  <sheetData>
    <row r="1" spans="1:11" ht="22.5" customHeight="1">
      <c r="A1" s="160" t="s">
        <v>258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21" customFormat="1" ht="15.75" customHeight="1">
      <c r="A2" s="120"/>
      <c r="B2" s="120"/>
      <c r="C2" s="120"/>
      <c r="D2" s="120"/>
      <c r="E2" s="120"/>
      <c r="F2" s="120"/>
      <c r="G2" s="120"/>
      <c r="H2" s="161" t="s">
        <v>55</v>
      </c>
      <c r="I2" s="161"/>
      <c r="J2" s="161"/>
      <c r="K2" s="161"/>
    </row>
    <row r="3" spans="1:11" ht="15.75">
      <c r="A3" s="163" t="s">
        <v>51</v>
      </c>
      <c r="B3" s="165"/>
      <c r="C3" s="165"/>
      <c r="D3" s="165"/>
      <c r="E3" s="164"/>
      <c r="F3" s="163" t="s">
        <v>52</v>
      </c>
      <c r="G3" s="164"/>
      <c r="H3" s="162" t="s">
        <v>53</v>
      </c>
      <c r="I3" s="162"/>
      <c r="J3" s="162"/>
      <c r="K3" s="7" t="s">
        <v>54</v>
      </c>
    </row>
    <row r="4" spans="1:11" ht="15.75">
      <c r="A4" s="8" t="s">
        <v>47</v>
      </c>
      <c r="B4" s="9"/>
      <c r="C4" s="9"/>
      <c r="D4" s="9"/>
      <c r="E4" s="10"/>
      <c r="F4" s="8" t="s">
        <v>42</v>
      </c>
      <c r="G4" s="10"/>
      <c r="H4" s="156" t="s">
        <v>259</v>
      </c>
      <c r="I4" s="156"/>
      <c r="J4" s="156"/>
      <c r="K4" s="18" t="s">
        <v>251</v>
      </c>
    </row>
    <row r="5" spans="1:11" ht="15.75">
      <c r="A5" s="14" t="s">
        <v>192</v>
      </c>
      <c r="B5" s="15"/>
      <c r="C5" s="15"/>
      <c r="D5" s="15"/>
      <c r="E5" s="16"/>
      <c r="F5" s="14" t="s">
        <v>74</v>
      </c>
      <c r="G5" s="16"/>
      <c r="H5" s="156" t="s">
        <v>201</v>
      </c>
      <c r="I5" s="156"/>
      <c r="J5" s="156"/>
      <c r="K5" s="17" t="s">
        <v>252</v>
      </c>
    </row>
    <row r="6" spans="1:11" ht="15.75">
      <c r="A6" s="115" t="s">
        <v>48</v>
      </c>
      <c r="B6" s="115"/>
      <c r="C6" s="115"/>
      <c r="D6" s="115"/>
      <c r="E6" s="115"/>
      <c r="F6" s="115" t="s">
        <v>44</v>
      </c>
      <c r="G6" s="115"/>
      <c r="H6" s="156" t="s">
        <v>260</v>
      </c>
      <c r="I6" s="156"/>
      <c r="J6" s="156"/>
      <c r="K6" s="17" t="s">
        <v>253</v>
      </c>
    </row>
    <row r="7" spans="1:11" ht="15.75">
      <c r="A7" s="155" t="s">
        <v>117</v>
      </c>
      <c r="B7" s="155"/>
      <c r="C7" s="155"/>
      <c r="D7" s="155"/>
      <c r="E7" s="155"/>
      <c r="F7" s="155" t="s">
        <v>75</v>
      </c>
      <c r="G7" s="155"/>
      <c r="H7" s="156" t="s">
        <v>261</v>
      </c>
      <c r="I7" s="156"/>
      <c r="J7" s="156"/>
      <c r="K7" s="17" t="s">
        <v>254</v>
      </c>
    </row>
    <row r="8" spans="1:11" ht="15.75">
      <c r="A8" s="14" t="s">
        <v>66</v>
      </c>
      <c r="B8" s="15"/>
      <c r="C8" s="15"/>
      <c r="D8" s="15"/>
      <c r="E8" s="16"/>
      <c r="F8" s="14" t="s">
        <v>67</v>
      </c>
      <c r="G8" s="16"/>
      <c r="H8" s="156" t="s">
        <v>262</v>
      </c>
      <c r="I8" s="156"/>
      <c r="J8" s="156"/>
      <c r="K8" s="17" t="s">
        <v>255</v>
      </c>
    </row>
    <row r="9" spans="1:11" ht="15.75">
      <c r="A9" s="157" t="s">
        <v>49</v>
      </c>
      <c r="B9" s="158"/>
      <c r="C9" s="158"/>
      <c r="D9" s="158"/>
      <c r="E9" s="159"/>
      <c r="F9" s="14" t="s">
        <v>43</v>
      </c>
      <c r="G9" s="16"/>
      <c r="H9" s="156" t="s">
        <v>116</v>
      </c>
      <c r="I9" s="156"/>
      <c r="J9" s="156"/>
      <c r="K9" s="17" t="s">
        <v>257</v>
      </c>
    </row>
    <row r="10" spans="1:11" ht="15.75">
      <c r="A10" s="11" t="s">
        <v>50</v>
      </c>
      <c r="B10" s="12"/>
      <c r="C10" s="12"/>
      <c r="D10" s="12"/>
      <c r="E10" s="13"/>
      <c r="F10" s="11" t="s">
        <v>45</v>
      </c>
      <c r="G10" s="13"/>
      <c r="H10" s="156" t="s">
        <v>263</v>
      </c>
      <c r="I10" s="156"/>
      <c r="J10" s="156"/>
      <c r="K10" s="17" t="s">
        <v>256</v>
      </c>
    </row>
    <row r="11" spans="1:11" ht="3.75" customHeight="1">
      <c r="A11" s="2"/>
      <c r="B11" s="2"/>
      <c r="C11" s="2"/>
      <c r="D11" s="2"/>
      <c r="E11" s="2"/>
      <c r="F11" s="2"/>
      <c r="G11" s="2"/>
      <c r="H11" s="5"/>
      <c r="I11" s="2"/>
      <c r="J11" s="2"/>
      <c r="K11" s="2"/>
    </row>
    <row r="12" spans="1:8" s="2" customFormat="1" ht="15">
      <c r="A12" s="3" t="s">
        <v>33</v>
      </c>
      <c r="B12" s="2" t="s">
        <v>34</v>
      </c>
      <c r="H12" s="5"/>
    </row>
    <row r="13" spans="1:8" s="2" customFormat="1" ht="15">
      <c r="A13" s="3" t="s">
        <v>33</v>
      </c>
      <c r="B13" s="2" t="s">
        <v>136</v>
      </c>
      <c r="H13" s="5"/>
    </row>
    <row r="14" spans="1:8" s="2" customFormat="1" ht="15">
      <c r="A14" s="3" t="s">
        <v>33</v>
      </c>
      <c r="B14" s="2" t="s">
        <v>137</v>
      </c>
      <c r="H14" s="5"/>
    </row>
    <row r="15" spans="1:8" s="2" customFormat="1" ht="15">
      <c r="A15" s="3"/>
      <c r="B15" s="2" t="s">
        <v>139</v>
      </c>
      <c r="H15" s="5"/>
    </row>
    <row r="16" spans="1:8" s="2" customFormat="1" ht="15">
      <c r="A16" s="3" t="s">
        <v>33</v>
      </c>
      <c r="B16" s="145" t="s">
        <v>208</v>
      </c>
      <c r="H16" s="5"/>
    </row>
    <row r="17" spans="1:8" s="2" customFormat="1" ht="15">
      <c r="A17" s="3" t="s">
        <v>33</v>
      </c>
      <c r="B17" s="2" t="s">
        <v>38</v>
      </c>
      <c r="H17" s="5"/>
    </row>
    <row r="18" spans="1:8" s="2" customFormat="1" ht="15">
      <c r="A18" s="3" t="s">
        <v>33</v>
      </c>
      <c r="B18" s="2" t="s">
        <v>39</v>
      </c>
      <c r="H18" s="5"/>
    </row>
    <row r="19" spans="1:8" s="2" customFormat="1" ht="15">
      <c r="A19" s="3" t="s">
        <v>33</v>
      </c>
      <c r="B19" s="2" t="s">
        <v>36</v>
      </c>
      <c r="H19" s="5"/>
    </row>
    <row r="20" spans="1:8" s="2" customFormat="1" ht="15">
      <c r="A20" s="3" t="s">
        <v>33</v>
      </c>
      <c r="B20" s="2" t="s">
        <v>118</v>
      </c>
      <c r="H20" s="5"/>
    </row>
    <row r="21" spans="1:8" s="2" customFormat="1" ht="15">
      <c r="A21" s="3" t="s">
        <v>33</v>
      </c>
      <c r="B21" s="2" t="s">
        <v>138</v>
      </c>
      <c r="H21" s="5"/>
    </row>
    <row r="22" spans="1:8" s="2" customFormat="1" ht="15">
      <c r="A22" s="3" t="s">
        <v>33</v>
      </c>
      <c r="B22" s="2" t="s">
        <v>194</v>
      </c>
      <c r="H22" s="5"/>
    </row>
    <row r="23" spans="1:8" s="2" customFormat="1" ht="15">
      <c r="A23" s="3" t="s">
        <v>33</v>
      </c>
      <c r="B23" s="2" t="s">
        <v>81</v>
      </c>
      <c r="H23" s="5"/>
    </row>
    <row r="24" spans="1:8" s="2" customFormat="1" ht="15">
      <c r="A24" s="3" t="s">
        <v>33</v>
      </c>
      <c r="B24" s="2" t="s">
        <v>127</v>
      </c>
      <c r="H24" s="5"/>
    </row>
    <row r="25" spans="1:8" s="2" customFormat="1" ht="15">
      <c r="A25" s="3" t="s">
        <v>33</v>
      </c>
      <c r="B25" s="2" t="s">
        <v>131</v>
      </c>
      <c r="H25" s="5"/>
    </row>
    <row r="26" spans="1:8" s="2" customFormat="1" ht="15">
      <c r="A26" s="3" t="s">
        <v>33</v>
      </c>
      <c r="B26" s="2" t="s">
        <v>37</v>
      </c>
      <c r="H26" s="5"/>
    </row>
    <row r="27" spans="1:8" s="2" customFormat="1" ht="15">
      <c r="A27" s="3" t="s">
        <v>33</v>
      </c>
      <c r="B27" s="2" t="s">
        <v>35</v>
      </c>
      <c r="H27" s="5"/>
    </row>
    <row r="28" spans="1:8" s="2" customFormat="1" ht="15">
      <c r="A28" s="3" t="s">
        <v>33</v>
      </c>
      <c r="B28" s="2" t="s">
        <v>193</v>
      </c>
      <c r="H28" s="5"/>
    </row>
    <row r="29" spans="1:11" s="2" customFormat="1" ht="15">
      <c r="A29" s="3" t="s">
        <v>33</v>
      </c>
      <c r="B29" s="154" t="s">
        <v>128</v>
      </c>
      <c r="C29" s="154"/>
      <c r="D29" s="154"/>
      <c r="E29" s="154"/>
      <c r="F29" s="154"/>
      <c r="G29" s="154"/>
      <c r="H29" s="154"/>
      <c r="I29" s="154"/>
      <c r="J29" s="154"/>
      <c r="K29" s="154"/>
    </row>
    <row r="30" spans="1:8" s="2" customFormat="1" ht="15">
      <c r="A30" s="3" t="s">
        <v>33</v>
      </c>
      <c r="B30" s="2" t="s">
        <v>40</v>
      </c>
      <c r="H30" s="5"/>
    </row>
    <row r="31" spans="1:11" s="147" customFormat="1" ht="14.25" customHeight="1">
      <c r="A31" s="3" t="s">
        <v>33</v>
      </c>
      <c r="B31" s="145" t="s">
        <v>242</v>
      </c>
      <c r="C31" s="145"/>
      <c r="D31" s="145"/>
      <c r="E31" s="145"/>
      <c r="F31" s="145"/>
      <c r="G31" s="145"/>
      <c r="H31" s="146"/>
      <c r="I31" s="145"/>
      <c r="J31" s="145"/>
      <c r="K31" s="145"/>
    </row>
    <row r="32" spans="1:11" ht="14.25" customHeight="1">
      <c r="A32" s="3" t="s">
        <v>33</v>
      </c>
      <c r="B32" s="145" t="s">
        <v>243</v>
      </c>
      <c r="C32" s="2"/>
      <c r="D32" s="2"/>
      <c r="E32" s="2"/>
      <c r="F32" s="2"/>
      <c r="G32" s="2"/>
      <c r="H32" s="5"/>
      <c r="I32" s="2"/>
      <c r="J32" s="2"/>
      <c r="K32" s="2"/>
    </row>
    <row r="33" spans="1:8" s="2" customFormat="1" ht="15">
      <c r="A33" s="3" t="s">
        <v>33</v>
      </c>
      <c r="B33" s="2" t="s">
        <v>41</v>
      </c>
      <c r="H33" s="5"/>
    </row>
    <row r="34" spans="1:8" s="2" customFormat="1" ht="15">
      <c r="A34" s="3" t="s">
        <v>33</v>
      </c>
      <c r="B34" s="2" t="s">
        <v>142</v>
      </c>
      <c r="H34" s="5"/>
    </row>
    <row r="35" spans="1:8" s="2" customFormat="1" ht="15">
      <c r="A35" s="3" t="s">
        <v>33</v>
      </c>
      <c r="B35" s="2" t="s">
        <v>124</v>
      </c>
      <c r="H35" s="5"/>
    </row>
    <row r="36" spans="1:8" s="2" customFormat="1" ht="15">
      <c r="A36" s="3" t="s">
        <v>33</v>
      </c>
      <c r="B36" s="114" t="s">
        <v>264</v>
      </c>
      <c r="H36" s="5"/>
    </row>
    <row r="37" spans="1:11" s="2" customFormat="1" ht="15">
      <c r="A37" s="3"/>
      <c r="B37" s="154" t="s">
        <v>125</v>
      </c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8" s="2" customFormat="1" ht="15">
      <c r="A38" s="3" t="s">
        <v>33</v>
      </c>
      <c r="B38" s="2" t="s">
        <v>133</v>
      </c>
      <c r="H38" s="5"/>
    </row>
    <row r="39" spans="1:8" s="2" customFormat="1" ht="15">
      <c r="A39" s="3" t="s">
        <v>33</v>
      </c>
      <c r="B39" s="2" t="s">
        <v>126</v>
      </c>
      <c r="H39" s="5"/>
    </row>
    <row r="40" spans="1:8" s="2" customFormat="1" ht="15">
      <c r="A40" s="3" t="s">
        <v>33</v>
      </c>
      <c r="B40" s="2" t="s">
        <v>56</v>
      </c>
      <c r="H40" s="5"/>
    </row>
    <row r="41" spans="1:11" s="2" customFormat="1" ht="15">
      <c r="A41" s="3" t="s">
        <v>33</v>
      </c>
      <c r="B41" s="118" t="s">
        <v>134</v>
      </c>
      <c r="C41" s="118"/>
      <c r="D41" s="118"/>
      <c r="E41" s="118"/>
      <c r="F41" s="118"/>
      <c r="G41" s="118"/>
      <c r="H41" s="119"/>
      <c r="I41" s="118"/>
      <c r="J41" s="118"/>
      <c r="K41" s="118"/>
    </row>
    <row r="42" spans="1:11" s="2" customFormat="1" ht="15">
      <c r="A42" s="3" t="s">
        <v>33</v>
      </c>
      <c r="B42" s="118" t="s">
        <v>135</v>
      </c>
      <c r="C42" s="118"/>
      <c r="D42" s="118"/>
      <c r="E42" s="118"/>
      <c r="F42" s="118"/>
      <c r="G42" s="118"/>
      <c r="H42" s="119"/>
      <c r="I42" s="118"/>
      <c r="J42" s="118"/>
      <c r="K42" s="118"/>
    </row>
    <row r="43" spans="1:11" s="2" customFormat="1" ht="15">
      <c r="A43" s="3" t="s">
        <v>33</v>
      </c>
      <c r="B43" s="118" t="s">
        <v>140</v>
      </c>
      <c r="C43" s="118"/>
      <c r="D43" s="118"/>
      <c r="E43" s="118"/>
      <c r="F43" s="118"/>
      <c r="G43" s="118"/>
      <c r="H43" s="119"/>
      <c r="I43" s="118"/>
      <c r="J43" s="118"/>
      <c r="K43" s="118"/>
    </row>
    <row r="44" spans="1:11" s="2" customFormat="1" ht="15">
      <c r="A44" s="3" t="s">
        <v>33</v>
      </c>
      <c r="B44" s="118" t="s">
        <v>141</v>
      </c>
      <c r="C44" s="118"/>
      <c r="D44" s="118"/>
      <c r="E44" s="118"/>
      <c r="F44" s="118"/>
      <c r="G44" s="118"/>
      <c r="H44" s="119"/>
      <c r="I44" s="118"/>
      <c r="J44" s="118"/>
      <c r="K44" s="118"/>
    </row>
    <row r="45" spans="1:8" s="2" customFormat="1" ht="15">
      <c r="A45" s="3" t="s">
        <v>33</v>
      </c>
      <c r="B45" s="2" t="s">
        <v>57</v>
      </c>
      <c r="H45" s="5"/>
    </row>
    <row r="46" spans="1:8" s="2" customFormat="1" ht="15">
      <c r="A46" s="3" t="s">
        <v>33</v>
      </c>
      <c r="B46" s="2" t="s">
        <v>129</v>
      </c>
      <c r="H46" s="5"/>
    </row>
    <row r="47" spans="1:8" s="2" customFormat="1" ht="15">
      <c r="A47" s="3" t="s">
        <v>33</v>
      </c>
      <c r="B47" s="2" t="s">
        <v>195</v>
      </c>
      <c r="H47" s="5"/>
    </row>
    <row r="48" spans="1:8" s="2" customFormat="1" ht="15">
      <c r="A48" s="3" t="s">
        <v>33</v>
      </c>
      <c r="B48" s="2" t="s">
        <v>58</v>
      </c>
      <c r="H48" s="5"/>
    </row>
    <row r="49" spans="1:11" s="2" customFormat="1" ht="15">
      <c r="A49" s="3" t="s">
        <v>33</v>
      </c>
      <c r="B49" s="154" t="s">
        <v>130</v>
      </c>
      <c r="C49" s="154"/>
      <c r="D49" s="154"/>
      <c r="E49" s="154"/>
      <c r="F49" s="154"/>
      <c r="G49" s="154"/>
      <c r="H49" s="154"/>
      <c r="I49" s="154"/>
      <c r="J49" s="154"/>
      <c r="K49" s="154"/>
    </row>
    <row r="50" spans="1:9" s="2" customFormat="1" ht="15.75">
      <c r="A50" s="3" t="s">
        <v>33</v>
      </c>
      <c r="B50" s="2" t="s">
        <v>132</v>
      </c>
      <c r="C50" s="1"/>
      <c r="D50" s="1"/>
      <c r="E50" s="1"/>
      <c r="F50" s="1"/>
      <c r="G50" s="1"/>
      <c r="H50" s="4"/>
      <c r="I50" s="1"/>
    </row>
    <row r="51" spans="1:8" ht="15" customHeight="1">
      <c r="A51" s="3" t="s">
        <v>33</v>
      </c>
      <c r="B51" s="2" t="s">
        <v>46</v>
      </c>
      <c r="C51" s="2"/>
      <c r="D51" s="2"/>
      <c r="E51" s="2"/>
      <c r="F51" s="2"/>
      <c r="G51" s="2"/>
      <c r="H51" s="5"/>
    </row>
    <row r="52" spans="2:9" s="148" customFormat="1" ht="9.75" customHeight="1">
      <c r="B52" s="149" t="s">
        <v>60</v>
      </c>
      <c r="C52" s="149"/>
      <c r="D52" s="149" t="s">
        <v>61</v>
      </c>
      <c r="E52" s="149"/>
      <c r="F52" s="149">
        <v>2019</v>
      </c>
      <c r="G52" s="149"/>
      <c r="H52" s="150" t="s">
        <v>244</v>
      </c>
      <c r="I52" s="149"/>
    </row>
    <row r="53" spans="2:9" s="148" customFormat="1" ht="9.75" customHeight="1">
      <c r="B53" s="149" t="s">
        <v>60</v>
      </c>
      <c r="C53" s="149"/>
      <c r="D53" s="149" t="s">
        <v>83</v>
      </c>
      <c r="E53" s="149"/>
      <c r="F53" s="149">
        <v>2019</v>
      </c>
      <c r="G53" s="149"/>
      <c r="H53" s="150" t="s">
        <v>245</v>
      </c>
      <c r="I53" s="149"/>
    </row>
    <row r="54" spans="2:9" s="148" customFormat="1" ht="9.75" customHeight="1">
      <c r="B54" s="149" t="s">
        <v>60</v>
      </c>
      <c r="C54" s="149"/>
      <c r="D54" s="149" t="s">
        <v>62</v>
      </c>
      <c r="E54" s="149"/>
      <c r="F54" s="149">
        <v>2019</v>
      </c>
      <c r="G54" s="149"/>
      <c r="H54" s="150" t="s">
        <v>246</v>
      </c>
      <c r="I54" s="149"/>
    </row>
    <row r="55" spans="2:9" s="148" customFormat="1" ht="9.75" customHeight="1">
      <c r="B55" s="149" t="s">
        <v>60</v>
      </c>
      <c r="C55" s="149"/>
      <c r="D55" s="149" t="s">
        <v>84</v>
      </c>
      <c r="E55" s="149"/>
      <c r="F55" s="149">
        <v>2019</v>
      </c>
      <c r="G55" s="149"/>
      <c r="H55" s="150" t="s">
        <v>247</v>
      </c>
      <c r="I55" s="149"/>
    </row>
    <row r="56" spans="2:9" s="148" customFormat="1" ht="9.75" customHeight="1">
      <c r="B56" s="149" t="s">
        <v>60</v>
      </c>
      <c r="C56" s="149"/>
      <c r="D56" s="149" t="s">
        <v>63</v>
      </c>
      <c r="E56" s="149"/>
      <c r="F56" s="149">
        <v>2019</v>
      </c>
      <c r="G56" s="149"/>
      <c r="H56" s="150" t="s">
        <v>248</v>
      </c>
      <c r="I56" s="149"/>
    </row>
    <row r="57" spans="2:9" s="148" customFormat="1" ht="9.75" customHeight="1">
      <c r="B57" s="149" t="s">
        <v>60</v>
      </c>
      <c r="C57" s="149"/>
      <c r="D57" s="149" t="s">
        <v>64</v>
      </c>
      <c r="E57" s="149"/>
      <c r="F57" s="149">
        <v>2019</v>
      </c>
      <c r="G57" s="149"/>
      <c r="H57" s="150" t="s">
        <v>249</v>
      </c>
      <c r="I57" s="149"/>
    </row>
    <row r="58" spans="2:9" s="148" customFormat="1" ht="9.75" customHeight="1">
      <c r="B58" s="149" t="s">
        <v>60</v>
      </c>
      <c r="C58" s="149"/>
      <c r="D58" s="149" t="s">
        <v>65</v>
      </c>
      <c r="E58" s="149"/>
      <c r="F58" s="149">
        <v>2019</v>
      </c>
      <c r="G58" s="149"/>
      <c r="H58" s="150" t="s">
        <v>250</v>
      </c>
      <c r="I58" s="149"/>
    </row>
    <row r="59" ht="6" customHeight="1"/>
    <row r="60" s="2" customFormat="1" ht="14.25" customHeight="1">
      <c r="H60" s="5"/>
    </row>
    <row r="61" s="2" customFormat="1" ht="14.25" customHeight="1">
      <c r="H61" s="5"/>
    </row>
    <row r="62" s="2" customFormat="1" ht="14.25" customHeight="1">
      <c r="H62" s="5"/>
    </row>
    <row r="63" s="2" customFormat="1" ht="14.25" customHeight="1">
      <c r="H63" s="5"/>
    </row>
    <row r="64" s="2" customFormat="1" ht="14.25" customHeight="1">
      <c r="H64" s="5"/>
    </row>
  </sheetData>
  <sheetProtection/>
  <mergeCells count="18">
    <mergeCell ref="H5:J5"/>
    <mergeCell ref="H6:J6"/>
    <mergeCell ref="A1:K1"/>
    <mergeCell ref="H2:K2"/>
    <mergeCell ref="H3:J3"/>
    <mergeCell ref="H4:J4"/>
    <mergeCell ref="F3:G3"/>
    <mergeCell ref="A3:E3"/>
    <mergeCell ref="B49:K49"/>
    <mergeCell ref="A7:E7"/>
    <mergeCell ref="F7:G7"/>
    <mergeCell ref="H7:J7"/>
    <mergeCell ref="A9:E9"/>
    <mergeCell ref="B29:K29"/>
    <mergeCell ref="H8:J8"/>
    <mergeCell ref="H9:J9"/>
    <mergeCell ref="H10:J10"/>
    <mergeCell ref="B37:K37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0">
      <selection activeCell="R43" sqref="R43"/>
    </sheetView>
  </sheetViews>
  <sheetFormatPr defaultColWidth="9.140625" defaultRowHeight="12.75"/>
  <cols>
    <col min="1" max="1" width="2.421875" style="1" customWidth="1"/>
    <col min="2" max="4" width="9.140625" style="1" customWidth="1"/>
    <col min="5" max="5" width="13.140625" style="1" customWidth="1"/>
    <col min="6" max="6" width="9.140625" style="1" customWidth="1"/>
    <col min="7" max="7" width="7.8515625" style="1" customWidth="1"/>
    <col min="8" max="8" width="9.57421875" style="4" bestFit="1" customWidth="1"/>
    <col min="9" max="9" width="9.140625" style="1" customWidth="1"/>
    <col min="10" max="10" width="4.140625" style="1" customWidth="1"/>
    <col min="11" max="11" width="20.28125" style="1" customWidth="1"/>
    <col min="12" max="16384" width="9.140625" style="1" customWidth="1"/>
  </cols>
  <sheetData>
    <row r="1" spans="1:11" ht="18.75" customHeight="1">
      <c r="A1" s="166" t="s">
        <v>209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21" customFormat="1" ht="15" customHeight="1">
      <c r="A2" s="120"/>
      <c r="B2" s="120"/>
      <c r="C2" s="120"/>
      <c r="D2" s="120"/>
      <c r="E2" s="120"/>
      <c r="F2" s="120"/>
      <c r="G2" s="120"/>
      <c r="H2" s="167" t="s">
        <v>55</v>
      </c>
      <c r="I2" s="168"/>
      <c r="J2" s="168"/>
      <c r="K2" s="169"/>
    </row>
    <row r="3" spans="1:11" ht="15.75">
      <c r="A3" s="163" t="s">
        <v>51</v>
      </c>
      <c r="B3" s="165"/>
      <c r="C3" s="165"/>
      <c r="D3" s="165"/>
      <c r="E3" s="164"/>
      <c r="F3" s="163" t="s">
        <v>52</v>
      </c>
      <c r="G3" s="164"/>
      <c r="H3" s="162" t="s">
        <v>53</v>
      </c>
      <c r="I3" s="162"/>
      <c r="J3" s="162"/>
      <c r="K3" s="7" t="s">
        <v>54</v>
      </c>
    </row>
    <row r="4" spans="1:11" ht="15.75">
      <c r="A4" s="54" t="s">
        <v>76</v>
      </c>
      <c r="B4" s="55"/>
      <c r="C4" s="55"/>
      <c r="D4" s="55"/>
      <c r="E4" s="56"/>
      <c r="F4" s="54" t="s">
        <v>74</v>
      </c>
      <c r="G4" s="56"/>
      <c r="H4" s="156" t="s">
        <v>216</v>
      </c>
      <c r="I4" s="156"/>
      <c r="J4" s="156"/>
      <c r="K4" s="18" t="s">
        <v>210</v>
      </c>
    </row>
    <row r="5" spans="1:11" ht="15.75">
      <c r="A5" s="57" t="s">
        <v>79</v>
      </c>
      <c r="B5" s="58"/>
      <c r="C5" s="58"/>
      <c r="D5" s="58"/>
      <c r="E5" s="59"/>
      <c r="F5" s="57" t="s">
        <v>75</v>
      </c>
      <c r="G5" s="59"/>
      <c r="H5" s="156" t="s">
        <v>202</v>
      </c>
      <c r="I5" s="156"/>
      <c r="J5" s="156"/>
      <c r="K5" s="17" t="s">
        <v>211</v>
      </c>
    </row>
    <row r="6" spans="1:11" ht="15.75">
      <c r="A6" s="60" t="s">
        <v>196</v>
      </c>
      <c r="B6" s="61"/>
      <c r="C6" s="61"/>
      <c r="D6" s="61"/>
      <c r="E6" s="62"/>
      <c r="F6" s="60" t="s">
        <v>44</v>
      </c>
      <c r="G6" s="62"/>
      <c r="H6" s="156" t="s">
        <v>203</v>
      </c>
      <c r="I6" s="156"/>
      <c r="J6" s="156"/>
      <c r="K6" s="17" t="s">
        <v>212</v>
      </c>
    </row>
    <row r="7" spans="1:11" ht="15.75">
      <c r="A7" s="57" t="s">
        <v>80</v>
      </c>
      <c r="B7" s="58"/>
      <c r="C7" s="58"/>
      <c r="D7" s="58"/>
      <c r="E7" s="59"/>
      <c r="F7" s="57" t="s">
        <v>43</v>
      </c>
      <c r="G7" s="59"/>
      <c r="H7" s="156" t="s">
        <v>204</v>
      </c>
      <c r="I7" s="156"/>
      <c r="J7" s="156"/>
      <c r="K7" s="17" t="s">
        <v>217</v>
      </c>
    </row>
    <row r="8" spans="1:11" ht="15.75">
      <c r="A8" s="170" t="s">
        <v>123</v>
      </c>
      <c r="B8" s="170"/>
      <c r="C8" s="170"/>
      <c r="D8" s="170"/>
      <c r="E8" s="170"/>
      <c r="F8" s="170" t="s">
        <v>122</v>
      </c>
      <c r="G8" s="170"/>
      <c r="H8" s="156" t="s">
        <v>121</v>
      </c>
      <c r="I8" s="156"/>
      <c r="J8" s="156"/>
      <c r="K8" s="17" t="s">
        <v>213</v>
      </c>
    </row>
    <row r="9" spans="1:11" ht="15.75">
      <c r="A9" s="116" t="s">
        <v>78</v>
      </c>
      <c r="B9" s="116"/>
      <c r="C9" s="116"/>
      <c r="D9" s="116"/>
      <c r="E9" s="116"/>
      <c r="F9" s="116" t="s">
        <v>45</v>
      </c>
      <c r="G9" s="116"/>
      <c r="H9" s="156" t="s">
        <v>218</v>
      </c>
      <c r="I9" s="156"/>
      <c r="J9" s="156"/>
      <c r="K9" s="17" t="s">
        <v>214</v>
      </c>
    </row>
    <row r="10" spans="1:11" ht="15.75">
      <c r="A10" s="57" t="s">
        <v>77</v>
      </c>
      <c r="B10" s="58"/>
      <c r="C10" s="58"/>
      <c r="D10" s="58"/>
      <c r="E10" s="59"/>
      <c r="F10" s="63" t="s">
        <v>67</v>
      </c>
      <c r="G10" s="64"/>
      <c r="H10" s="156" t="s">
        <v>143</v>
      </c>
      <c r="I10" s="156"/>
      <c r="J10" s="156"/>
      <c r="K10" s="17" t="s">
        <v>215</v>
      </c>
    </row>
    <row r="11" spans="1:11" ht="14.25" customHeight="1">
      <c r="A11" s="3" t="s">
        <v>33</v>
      </c>
      <c r="B11" s="2" t="s">
        <v>148</v>
      </c>
      <c r="C11" s="2"/>
      <c r="D11" s="2"/>
      <c r="E11" s="2"/>
      <c r="F11" s="2"/>
      <c r="G11" s="2"/>
      <c r="H11" s="5"/>
      <c r="I11" s="2"/>
      <c r="J11" s="2"/>
      <c r="K11" s="2"/>
    </row>
    <row r="12" spans="1:11" ht="14.25" customHeight="1">
      <c r="A12" s="3" t="s">
        <v>33</v>
      </c>
      <c r="B12" s="2" t="s">
        <v>145</v>
      </c>
      <c r="C12" s="2"/>
      <c r="D12" s="2"/>
      <c r="E12" s="2"/>
      <c r="F12" s="2"/>
      <c r="G12" s="2"/>
      <c r="H12" s="5"/>
      <c r="I12" s="2"/>
      <c r="J12" s="2"/>
      <c r="K12" s="2"/>
    </row>
    <row r="13" spans="1:11" ht="14.25" customHeight="1">
      <c r="A13" s="3" t="s">
        <v>33</v>
      </c>
      <c r="B13" s="2" t="s">
        <v>146</v>
      </c>
      <c r="C13" s="2"/>
      <c r="D13" s="2"/>
      <c r="E13" s="2"/>
      <c r="F13" s="2"/>
      <c r="G13" s="2"/>
      <c r="H13" s="5"/>
      <c r="I13" s="2"/>
      <c r="J13" s="2"/>
      <c r="K13" s="2"/>
    </row>
    <row r="14" spans="1:11" s="147" customFormat="1" ht="14.25" customHeight="1">
      <c r="A14" s="3" t="s">
        <v>33</v>
      </c>
      <c r="B14" s="145" t="s">
        <v>208</v>
      </c>
      <c r="C14" s="145"/>
      <c r="D14" s="145"/>
      <c r="E14" s="145"/>
      <c r="F14" s="145"/>
      <c r="G14" s="145"/>
      <c r="H14" s="146"/>
      <c r="I14" s="145"/>
      <c r="J14" s="145"/>
      <c r="K14" s="145"/>
    </row>
    <row r="15" spans="1:11" ht="14.25" customHeight="1">
      <c r="A15" s="3" t="s">
        <v>33</v>
      </c>
      <c r="B15" s="2" t="s">
        <v>149</v>
      </c>
      <c r="C15" s="2"/>
      <c r="D15" s="2"/>
      <c r="E15" s="2"/>
      <c r="F15" s="2"/>
      <c r="G15" s="2"/>
      <c r="H15" s="5"/>
      <c r="I15" s="2"/>
      <c r="J15" s="2"/>
      <c r="K15" s="2"/>
    </row>
    <row r="16" spans="1:11" ht="14.25" customHeight="1">
      <c r="A16" s="3" t="s">
        <v>33</v>
      </c>
      <c r="B16" s="2" t="s">
        <v>150</v>
      </c>
      <c r="C16" s="2"/>
      <c r="D16" s="2"/>
      <c r="E16" s="2"/>
      <c r="F16" s="2"/>
      <c r="G16" s="2"/>
      <c r="H16" s="5"/>
      <c r="I16" s="2"/>
      <c r="J16" s="2"/>
      <c r="K16" s="2"/>
    </row>
    <row r="17" spans="1:11" ht="14.25" customHeight="1">
      <c r="A17" s="3" t="s">
        <v>33</v>
      </c>
      <c r="B17" s="2" t="s">
        <v>82</v>
      </c>
      <c r="C17" s="2"/>
      <c r="D17" s="2"/>
      <c r="E17" s="2"/>
      <c r="F17" s="2"/>
      <c r="G17" s="2"/>
      <c r="H17" s="5"/>
      <c r="I17" s="2"/>
      <c r="J17" s="2"/>
      <c r="K17" s="2"/>
    </row>
    <row r="18" spans="1:11" ht="14.25" customHeight="1">
      <c r="A18" s="3" t="s">
        <v>33</v>
      </c>
      <c r="B18" s="2" t="s">
        <v>151</v>
      </c>
      <c r="C18" s="2"/>
      <c r="D18" s="2"/>
      <c r="E18" s="2"/>
      <c r="F18" s="2"/>
      <c r="G18" s="2"/>
      <c r="H18" s="5"/>
      <c r="I18" s="2"/>
      <c r="J18" s="2"/>
      <c r="K18" s="2"/>
    </row>
    <row r="19" spans="1:11" ht="14.25" customHeight="1">
      <c r="A19" s="3" t="s">
        <v>33</v>
      </c>
      <c r="B19" s="2" t="s">
        <v>152</v>
      </c>
      <c r="C19" s="2"/>
      <c r="D19" s="2"/>
      <c r="E19" s="2"/>
      <c r="F19" s="2"/>
      <c r="G19" s="2"/>
      <c r="H19" s="5"/>
      <c r="I19" s="2"/>
      <c r="J19" s="2"/>
      <c r="K19" s="2"/>
    </row>
    <row r="20" spans="1:11" ht="14.25" customHeight="1">
      <c r="A20" s="3" t="s">
        <v>33</v>
      </c>
      <c r="B20" s="2" t="s">
        <v>153</v>
      </c>
      <c r="C20" s="2"/>
      <c r="D20" s="2"/>
      <c r="E20" s="2"/>
      <c r="F20" s="2"/>
      <c r="G20" s="2"/>
      <c r="H20" s="5"/>
      <c r="I20" s="2"/>
      <c r="J20" s="2"/>
      <c r="K20" s="2"/>
    </row>
    <row r="21" spans="1:11" ht="14.25" customHeight="1">
      <c r="A21" s="3" t="s">
        <v>33</v>
      </c>
      <c r="B21" s="2" t="s">
        <v>154</v>
      </c>
      <c r="C21" s="2"/>
      <c r="D21" s="2"/>
      <c r="E21" s="2"/>
      <c r="F21" s="2"/>
      <c r="G21" s="2"/>
      <c r="H21" s="5"/>
      <c r="I21" s="2"/>
      <c r="J21" s="2"/>
      <c r="K21" s="2"/>
    </row>
    <row r="22" spans="1:11" ht="14.25" customHeight="1">
      <c r="A22" s="3" t="s">
        <v>33</v>
      </c>
      <c r="B22" s="2" t="s">
        <v>138</v>
      </c>
      <c r="C22" s="2"/>
      <c r="D22" s="2"/>
      <c r="E22" s="2"/>
      <c r="F22" s="2"/>
      <c r="G22" s="2"/>
      <c r="H22" s="5"/>
      <c r="I22" s="2"/>
      <c r="J22" s="2"/>
      <c r="K22" s="2"/>
    </row>
    <row r="23" spans="1:11" ht="14.25" customHeight="1">
      <c r="A23" s="3" t="s">
        <v>33</v>
      </c>
      <c r="B23" s="2" t="s">
        <v>171</v>
      </c>
      <c r="C23" s="2"/>
      <c r="D23" s="2"/>
      <c r="E23" s="2"/>
      <c r="F23" s="2"/>
      <c r="G23" s="2"/>
      <c r="H23" s="5"/>
      <c r="I23" s="2"/>
      <c r="J23" s="2"/>
      <c r="K23" s="2"/>
    </row>
    <row r="24" spans="1:11" ht="14.25" customHeight="1">
      <c r="A24" s="3" t="s">
        <v>33</v>
      </c>
      <c r="B24" s="2" t="s">
        <v>147</v>
      </c>
      <c r="C24" s="2"/>
      <c r="D24" s="2"/>
      <c r="E24" s="2"/>
      <c r="F24" s="2"/>
      <c r="G24" s="2"/>
      <c r="H24" s="5"/>
      <c r="I24" s="2"/>
      <c r="J24" s="2"/>
      <c r="K24" s="2"/>
    </row>
    <row r="25" spans="1:11" ht="14.25" customHeight="1">
      <c r="A25" s="3" t="s">
        <v>33</v>
      </c>
      <c r="B25" s="154" t="s">
        <v>205</v>
      </c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1" ht="14.25" customHeight="1">
      <c r="A26" s="6" t="s">
        <v>33</v>
      </c>
      <c r="B26" s="2" t="s">
        <v>155</v>
      </c>
      <c r="C26" s="2"/>
      <c r="D26" s="2"/>
      <c r="E26" s="2"/>
      <c r="F26" s="2"/>
      <c r="G26" s="2"/>
      <c r="H26" s="5"/>
      <c r="I26" s="2"/>
      <c r="J26" s="2"/>
      <c r="K26" s="2"/>
    </row>
    <row r="27" spans="1:11" ht="14.25" customHeight="1">
      <c r="A27" s="3" t="s">
        <v>33</v>
      </c>
      <c r="B27" s="2" t="s">
        <v>156</v>
      </c>
      <c r="C27" s="2"/>
      <c r="D27" s="2"/>
      <c r="E27" s="2"/>
      <c r="F27" s="2"/>
      <c r="G27" s="2"/>
      <c r="H27" s="5"/>
      <c r="I27" s="2"/>
      <c r="J27" s="2"/>
      <c r="K27" s="2"/>
    </row>
    <row r="28" spans="1:11" ht="14.25" customHeight="1">
      <c r="A28" s="3" t="s">
        <v>33</v>
      </c>
      <c r="B28" s="2" t="s">
        <v>157</v>
      </c>
      <c r="C28" s="2"/>
      <c r="D28" s="2"/>
      <c r="E28" s="2"/>
      <c r="F28" s="2"/>
      <c r="G28" s="2"/>
      <c r="H28" s="5"/>
      <c r="I28" s="2"/>
      <c r="J28" s="2"/>
      <c r="K28" s="2"/>
    </row>
    <row r="29" spans="1:11" ht="14.25" customHeight="1">
      <c r="A29" s="3" t="s">
        <v>33</v>
      </c>
      <c r="B29" s="2" t="s">
        <v>197</v>
      </c>
      <c r="C29" s="2"/>
      <c r="D29" s="2"/>
      <c r="E29" s="2"/>
      <c r="F29" s="2"/>
      <c r="G29" s="2"/>
      <c r="H29" s="5"/>
      <c r="I29" s="2"/>
      <c r="J29" s="2"/>
      <c r="K29" s="2"/>
    </row>
    <row r="30" spans="1:12" ht="14.25" customHeight="1">
      <c r="A30" s="3" t="s">
        <v>33</v>
      </c>
      <c r="B30" s="154" t="s">
        <v>158</v>
      </c>
      <c r="C30" s="154"/>
      <c r="D30" s="154"/>
      <c r="E30" s="154"/>
      <c r="F30" s="154"/>
      <c r="G30" s="154"/>
      <c r="H30" s="154"/>
      <c r="I30" s="154"/>
      <c r="J30" s="154"/>
      <c r="K30" s="154"/>
      <c r="L30" s="2"/>
    </row>
    <row r="31" spans="1:11" ht="14.25" customHeight="1">
      <c r="A31" s="3" t="s">
        <v>33</v>
      </c>
      <c r="B31" s="2" t="s">
        <v>159</v>
      </c>
      <c r="C31" s="2"/>
      <c r="D31" s="2"/>
      <c r="E31" s="2"/>
      <c r="F31" s="2"/>
      <c r="G31" s="2"/>
      <c r="H31" s="5"/>
      <c r="I31" s="2"/>
      <c r="J31" s="2"/>
      <c r="K31" s="2"/>
    </row>
    <row r="32" spans="1:11" s="147" customFormat="1" ht="14.25" customHeight="1">
      <c r="A32" s="3" t="s">
        <v>33</v>
      </c>
      <c r="B32" s="145" t="s">
        <v>242</v>
      </c>
      <c r="C32" s="145"/>
      <c r="D32" s="145"/>
      <c r="E32" s="145"/>
      <c r="F32" s="145"/>
      <c r="G32" s="145"/>
      <c r="H32" s="146"/>
      <c r="I32" s="145"/>
      <c r="J32" s="145"/>
      <c r="K32" s="145"/>
    </row>
    <row r="33" spans="1:11" ht="14.25" customHeight="1">
      <c r="A33" s="3" t="s">
        <v>33</v>
      </c>
      <c r="B33" s="145" t="s">
        <v>243</v>
      </c>
      <c r="C33" s="2"/>
      <c r="D33" s="2"/>
      <c r="E33" s="2"/>
      <c r="F33" s="2"/>
      <c r="G33" s="2"/>
      <c r="H33" s="5"/>
      <c r="I33" s="2"/>
      <c r="J33" s="2"/>
      <c r="K33" s="2"/>
    </row>
    <row r="34" spans="1:11" ht="14.25" customHeight="1">
      <c r="A34" s="3" t="s">
        <v>33</v>
      </c>
      <c r="B34" s="2" t="s">
        <v>198</v>
      </c>
      <c r="C34" s="2"/>
      <c r="D34" s="2"/>
      <c r="E34" s="2"/>
      <c r="F34" s="2"/>
      <c r="G34" s="2"/>
      <c r="H34" s="5"/>
      <c r="I34" s="2"/>
      <c r="J34" s="2"/>
      <c r="K34" s="2"/>
    </row>
    <row r="35" spans="1:11" ht="14.25" customHeight="1">
      <c r="A35" s="3" t="s">
        <v>33</v>
      </c>
      <c r="B35" s="2" t="s">
        <v>169</v>
      </c>
      <c r="C35" s="2"/>
      <c r="D35" s="2"/>
      <c r="E35" s="2"/>
      <c r="F35" s="2"/>
      <c r="G35" s="2"/>
      <c r="H35" s="5"/>
      <c r="I35" s="2"/>
      <c r="J35" s="2"/>
      <c r="K35" s="2"/>
    </row>
    <row r="36" spans="1:11" ht="14.25" customHeight="1">
      <c r="A36" s="3" t="s">
        <v>33</v>
      </c>
      <c r="B36" s="2" t="s">
        <v>160</v>
      </c>
      <c r="C36" s="2"/>
      <c r="D36" s="2"/>
      <c r="E36" s="2"/>
      <c r="F36" s="2"/>
      <c r="G36" s="2"/>
      <c r="H36" s="5"/>
      <c r="I36" s="2"/>
      <c r="J36" s="2"/>
      <c r="K36" s="2"/>
    </row>
    <row r="37" spans="1:8" s="2" customFormat="1" ht="14.25" customHeight="1">
      <c r="A37" s="3" t="s">
        <v>33</v>
      </c>
      <c r="B37" s="122" t="s">
        <v>265</v>
      </c>
      <c r="C37" s="118"/>
      <c r="D37" s="118"/>
      <c r="E37" s="118"/>
      <c r="F37" s="118"/>
      <c r="G37" s="118"/>
      <c r="H37" s="119"/>
    </row>
    <row r="38" spans="1:8" s="2" customFormat="1" ht="14.25" customHeight="1">
      <c r="A38" s="3" t="s">
        <v>33</v>
      </c>
      <c r="B38" s="2" t="s">
        <v>161</v>
      </c>
      <c r="H38" s="5"/>
    </row>
    <row r="39" spans="1:8" s="2" customFormat="1" ht="14.25" customHeight="1">
      <c r="A39" s="3" t="s">
        <v>33</v>
      </c>
      <c r="B39" s="2" t="s">
        <v>170</v>
      </c>
      <c r="H39" s="5"/>
    </row>
    <row r="40" spans="1:8" s="2" customFormat="1" ht="14.25" customHeight="1">
      <c r="A40" s="3" t="s">
        <v>33</v>
      </c>
      <c r="B40" s="2" t="s">
        <v>162</v>
      </c>
      <c r="H40" s="5"/>
    </row>
    <row r="41" spans="1:11" s="2" customFormat="1" ht="14.25" customHeight="1">
      <c r="A41" s="3" t="s">
        <v>33</v>
      </c>
      <c r="B41" s="118" t="s">
        <v>166</v>
      </c>
      <c r="C41" s="118"/>
      <c r="D41" s="118"/>
      <c r="E41" s="118"/>
      <c r="F41" s="118"/>
      <c r="G41" s="118"/>
      <c r="H41" s="119"/>
      <c r="I41" s="118"/>
      <c r="J41" s="118"/>
      <c r="K41" s="118"/>
    </row>
    <row r="42" spans="1:11" s="2" customFormat="1" ht="14.25" customHeight="1">
      <c r="A42" s="3" t="s">
        <v>33</v>
      </c>
      <c r="B42" s="118" t="s">
        <v>167</v>
      </c>
      <c r="C42" s="118"/>
      <c r="D42" s="118"/>
      <c r="E42" s="118"/>
      <c r="F42" s="118"/>
      <c r="G42" s="118"/>
      <c r="H42" s="119"/>
      <c r="I42" s="118"/>
      <c r="J42" s="118"/>
      <c r="K42" s="118"/>
    </row>
    <row r="43" spans="1:11" s="2" customFormat="1" ht="14.25" customHeight="1">
      <c r="A43" s="3" t="s">
        <v>33</v>
      </c>
      <c r="B43" s="118" t="s">
        <v>168</v>
      </c>
      <c r="C43" s="118"/>
      <c r="D43" s="118"/>
      <c r="E43" s="118"/>
      <c r="F43" s="118"/>
      <c r="G43" s="118"/>
      <c r="H43" s="119"/>
      <c r="I43" s="118"/>
      <c r="J43" s="118"/>
      <c r="K43" s="118"/>
    </row>
    <row r="44" spans="1:11" ht="14.25" customHeight="1">
      <c r="A44" s="3" t="s">
        <v>33</v>
      </c>
      <c r="B44" s="118" t="s">
        <v>141</v>
      </c>
      <c r="C44" s="118"/>
      <c r="D44" s="118"/>
      <c r="E44" s="118"/>
      <c r="F44" s="118"/>
      <c r="G44" s="118"/>
      <c r="H44" s="119"/>
      <c r="I44" s="118"/>
      <c r="J44" s="118"/>
      <c r="K44" s="118"/>
    </row>
    <row r="45" spans="1:11" ht="14.25" customHeight="1">
      <c r="A45" s="3" t="s">
        <v>33</v>
      </c>
      <c r="B45" s="2" t="s">
        <v>163</v>
      </c>
      <c r="C45" s="2"/>
      <c r="D45" s="2"/>
      <c r="E45" s="2"/>
      <c r="F45" s="2"/>
      <c r="G45" s="2"/>
      <c r="H45" s="5"/>
      <c r="I45" s="2"/>
      <c r="J45" s="2"/>
      <c r="K45" s="2"/>
    </row>
    <row r="46" spans="1:11" ht="14.25" customHeight="1">
      <c r="A46" s="3" t="s">
        <v>33</v>
      </c>
      <c r="B46" s="2" t="s">
        <v>129</v>
      </c>
      <c r="C46" s="2"/>
      <c r="D46" s="2"/>
      <c r="E46" s="2"/>
      <c r="F46" s="2"/>
      <c r="G46" s="2"/>
      <c r="H46" s="5"/>
      <c r="I46" s="2"/>
      <c r="J46" s="2"/>
      <c r="K46" s="2"/>
    </row>
    <row r="47" spans="1:11" ht="14.25" customHeight="1">
      <c r="A47" s="3" t="s">
        <v>33</v>
      </c>
      <c r="B47" s="2" t="s">
        <v>164</v>
      </c>
      <c r="C47" s="2"/>
      <c r="D47" s="2"/>
      <c r="E47" s="2"/>
      <c r="F47" s="2"/>
      <c r="G47" s="2"/>
      <c r="H47" s="5"/>
      <c r="I47" s="2"/>
      <c r="J47" s="2"/>
      <c r="K47" s="2"/>
    </row>
    <row r="48" spans="1:11" ht="14.25" customHeight="1">
      <c r="A48" s="3" t="s">
        <v>33</v>
      </c>
      <c r="B48" s="2" t="s">
        <v>144</v>
      </c>
      <c r="C48" s="2"/>
      <c r="D48" s="2"/>
      <c r="E48" s="2"/>
      <c r="F48" s="2"/>
      <c r="G48" s="2"/>
      <c r="H48" s="5"/>
      <c r="I48" s="2"/>
      <c r="J48" s="2"/>
      <c r="K48" s="2"/>
    </row>
    <row r="49" spans="1:11" ht="14.25" customHeight="1">
      <c r="A49" s="3" t="s">
        <v>33</v>
      </c>
      <c r="B49" s="2" t="s">
        <v>58</v>
      </c>
      <c r="C49" s="2"/>
      <c r="D49" s="2"/>
      <c r="E49" s="2"/>
      <c r="F49" s="2"/>
      <c r="G49" s="2"/>
      <c r="H49" s="5"/>
      <c r="I49" s="2"/>
      <c r="J49" s="2"/>
      <c r="K49" s="2"/>
    </row>
    <row r="50" spans="1:11" ht="14.25" customHeight="1">
      <c r="A50" s="3" t="s">
        <v>33</v>
      </c>
      <c r="B50" s="2" t="s">
        <v>130</v>
      </c>
      <c r="C50" s="2"/>
      <c r="D50" s="2"/>
      <c r="E50" s="2"/>
      <c r="F50" s="2"/>
      <c r="G50" s="2"/>
      <c r="H50" s="5"/>
      <c r="I50" s="2"/>
      <c r="J50" s="2"/>
      <c r="K50" s="2"/>
    </row>
    <row r="51" spans="1:11" ht="14.25" customHeight="1">
      <c r="A51" s="3" t="s">
        <v>33</v>
      </c>
      <c r="B51" s="2" t="s">
        <v>132</v>
      </c>
      <c r="J51" s="2"/>
      <c r="K51" s="2"/>
    </row>
    <row r="52" spans="1:9" ht="14.25" customHeight="1">
      <c r="A52" s="3" t="s">
        <v>33</v>
      </c>
      <c r="B52" s="2" t="s">
        <v>165</v>
      </c>
      <c r="C52" s="2"/>
      <c r="D52" s="2"/>
      <c r="E52" s="2"/>
      <c r="F52" s="2"/>
      <c r="G52" s="2"/>
      <c r="H52" s="5"/>
      <c r="I52" s="2"/>
    </row>
    <row r="53" spans="2:8" s="149" customFormat="1" ht="9.75" customHeight="1">
      <c r="B53" s="149" t="s">
        <v>60</v>
      </c>
      <c r="D53" s="149" t="s">
        <v>83</v>
      </c>
      <c r="F53" s="149">
        <v>2019</v>
      </c>
      <c r="H53" s="150" t="s">
        <v>189</v>
      </c>
    </row>
    <row r="54" spans="2:8" s="149" customFormat="1" ht="9.75" customHeight="1">
      <c r="B54" s="149" t="s">
        <v>60</v>
      </c>
      <c r="D54" s="149" t="s">
        <v>84</v>
      </c>
      <c r="F54" s="149">
        <v>2019</v>
      </c>
      <c r="H54" s="150" t="s">
        <v>238</v>
      </c>
    </row>
    <row r="55" spans="2:8" s="149" customFormat="1" ht="9.75" customHeight="1">
      <c r="B55" s="149" t="s">
        <v>60</v>
      </c>
      <c r="D55" s="149" t="s">
        <v>103</v>
      </c>
      <c r="F55" s="149">
        <v>2019</v>
      </c>
      <c r="H55" s="150" t="s">
        <v>237</v>
      </c>
    </row>
    <row r="56" spans="2:8" s="149" customFormat="1" ht="9.75" customHeight="1">
      <c r="B56" s="149" t="s">
        <v>60</v>
      </c>
      <c r="D56" s="149" t="s">
        <v>64</v>
      </c>
      <c r="F56" s="149">
        <v>2019</v>
      </c>
      <c r="H56" s="150" t="s">
        <v>238</v>
      </c>
    </row>
    <row r="57" spans="2:8" s="149" customFormat="1" ht="9.75" customHeight="1">
      <c r="B57" s="149" t="s">
        <v>60</v>
      </c>
      <c r="D57" s="149" t="s">
        <v>61</v>
      </c>
      <c r="F57" s="149">
        <v>2019</v>
      </c>
      <c r="H57" s="150" t="s">
        <v>239</v>
      </c>
    </row>
    <row r="58" spans="2:8" s="149" customFormat="1" ht="9.75" customHeight="1">
      <c r="B58" s="149" t="s">
        <v>60</v>
      </c>
      <c r="D58" s="149" t="s">
        <v>65</v>
      </c>
      <c r="F58" s="149">
        <v>2019</v>
      </c>
      <c r="H58" s="150" t="s">
        <v>240</v>
      </c>
    </row>
    <row r="59" spans="2:8" s="149" customFormat="1" ht="9.75" customHeight="1">
      <c r="B59" s="149" t="s">
        <v>60</v>
      </c>
      <c r="D59" s="149" t="s">
        <v>63</v>
      </c>
      <c r="F59" s="149">
        <v>2019</v>
      </c>
      <c r="H59" s="149" t="s">
        <v>241</v>
      </c>
    </row>
    <row r="60" ht="17.25" customHeight="1"/>
    <row r="61" spans="2:12" ht="15" customHeight="1">
      <c r="B61" s="2"/>
      <c r="C61" s="2"/>
      <c r="D61" s="2"/>
      <c r="E61" s="2"/>
      <c r="F61" s="2"/>
      <c r="G61" s="2"/>
      <c r="H61" s="5"/>
      <c r="I61" s="2"/>
      <c r="J61" s="2"/>
      <c r="K61" s="5"/>
      <c r="L61" s="5"/>
    </row>
    <row r="62" spans="2:12" ht="15" customHeight="1">
      <c r="B62" s="2"/>
      <c r="K62" s="5"/>
      <c r="L62" s="5"/>
    </row>
  </sheetData>
  <sheetProtection/>
  <mergeCells count="16">
    <mergeCell ref="B30:K30"/>
    <mergeCell ref="H6:J6"/>
    <mergeCell ref="H7:J7"/>
    <mergeCell ref="B25:K25"/>
    <mergeCell ref="H9:J9"/>
    <mergeCell ref="H10:J10"/>
    <mergeCell ref="F8:G8"/>
    <mergeCell ref="H8:J8"/>
    <mergeCell ref="A8:E8"/>
    <mergeCell ref="H4:J4"/>
    <mergeCell ref="H5:J5"/>
    <mergeCell ref="A1:K1"/>
    <mergeCell ref="H2:K2"/>
    <mergeCell ref="A3:E3"/>
    <mergeCell ref="F3:G3"/>
    <mergeCell ref="H3:J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6">
      <selection activeCell="L40" sqref="L40"/>
    </sheetView>
  </sheetViews>
  <sheetFormatPr defaultColWidth="9.140625" defaultRowHeight="12.75"/>
  <cols>
    <col min="1" max="2" width="9.140625" style="123" customWidth="1"/>
    <col min="3" max="3" width="12.140625" style="123" bestFit="1" customWidth="1"/>
    <col min="4" max="4" width="11.8515625" style="123" customWidth="1"/>
    <col min="5" max="6" width="12.140625" style="123" bestFit="1" customWidth="1"/>
    <col min="7" max="7" width="11.8515625" style="123" customWidth="1"/>
    <col min="8" max="8" width="11.00390625" style="123" customWidth="1"/>
    <col min="9" max="9" width="13.57421875" style="123" customWidth="1"/>
    <col min="10" max="16384" width="9.140625" style="123" customWidth="1"/>
  </cols>
  <sheetData>
    <row r="1" spans="1:9" ht="18">
      <c r="A1" s="173" t="s">
        <v>199</v>
      </c>
      <c r="B1" s="174"/>
      <c r="C1" s="174"/>
      <c r="D1" s="174"/>
      <c r="E1" s="174"/>
      <c r="F1" s="174"/>
      <c r="G1" s="174"/>
      <c r="H1" s="174"/>
      <c r="I1" s="175"/>
    </row>
    <row r="2" spans="1:9" ht="18.75" thickBot="1">
      <c r="A2" s="129"/>
      <c r="B2" s="130"/>
      <c r="C2" s="130"/>
      <c r="D2" s="130"/>
      <c r="E2" s="130"/>
      <c r="F2" s="130"/>
      <c r="G2" s="130"/>
      <c r="H2" s="130"/>
      <c r="I2" s="131"/>
    </row>
    <row r="3" spans="1:9" ht="18.75" thickBot="1">
      <c r="A3" s="129"/>
      <c r="B3" s="130"/>
      <c r="C3" s="171" t="s">
        <v>172</v>
      </c>
      <c r="D3" s="172"/>
      <c r="E3" s="130"/>
      <c r="F3" s="171" t="s">
        <v>173</v>
      </c>
      <c r="G3" s="172"/>
      <c r="H3" s="130"/>
      <c r="I3" s="131"/>
    </row>
    <row r="4" spans="1:9" ht="18">
      <c r="A4" s="129"/>
      <c r="B4" s="130"/>
      <c r="C4" s="135" t="s">
        <v>174</v>
      </c>
      <c r="D4" s="136">
        <v>65</v>
      </c>
      <c r="E4" s="130"/>
      <c r="F4" s="135" t="s">
        <v>174</v>
      </c>
      <c r="G4" s="136">
        <v>65</v>
      </c>
      <c r="H4" s="130"/>
      <c r="I4" s="131"/>
    </row>
    <row r="5" spans="1:9" ht="18">
      <c r="A5" s="129"/>
      <c r="B5" s="130"/>
      <c r="C5" s="124" t="s">
        <v>175</v>
      </c>
      <c r="D5" s="125">
        <v>45</v>
      </c>
      <c r="E5" s="130"/>
      <c r="F5" s="124" t="s">
        <v>175</v>
      </c>
      <c r="G5" s="125">
        <v>45</v>
      </c>
      <c r="H5" s="130"/>
      <c r="I5" s="131"/>
    </row>
    <row r="6" spans="1:9" ht="18">
      <c r="A6" s="129"/>
      <c r="B6" s="130"/>
      <c r="C6" s="124" t="s">
        <v>176</v>
      </c>
      <c r="D6" s="125">
        <v>35</v>
      </c>
      <c r="E6" s="130"/>
      <c r="F6" s="124" t="s">
        <v>176</v>
      </c>
      <c r="G6" s="125">
        <v>35</v>
      </c>
      <c r="H6" s="130"/>
      <c r="I6" s="131"/>
    </row>
    <row r="7" spans="1:9" ht="18">
      <c r="A7" s="129"/>
      <c r="B7" s="130"/>
      <c r="C7" s="124" t="s">
        <v>177</v>
      </c>
      <c r="D7" s="125">
        <v>30</v>
      </c>
      <c r="E7" s="130"/>
      <c r="F7" s="124" t="s">
        <v>177</v>
      </c>
      <c r="G7" s="125">
        <v>30</v>
      </c>
      <c r="H7" s="130"/>
      <c r="I7" s="131"/>
    </row>
    <row r="8" spans="1:9" ht="18">
      <c r="A8" s="129"/>
      <c r="B8" s="130"/>
      <c r="C8" s="124" t="s">
        <v>178</v>
      </c>
      <c r="D8" s="125">
        <v>30</v>
      </c>
      <c r="E8" s="130"/>
      <c r="F8" s="124" t="s">
        <v>178</v>
      </c>
      <c r="G8" s="125">
        <v>30</v>
      </c>
      <c r="H8" s="130"/>
      <c r="I8" s="131"/>
    </row>
    <row r="9" spans="1:9" ht="18">
      <c r="A9" s="129"/>
      <c r="B9" s="130"/>
      <c r="C9" s="124" t="s">
        <v>179</v>
      </c>
      <c r="D9" s="125">
        <v>25</v>
      </c>
      <c r="E9" s="130"/>
      <c r="F9" s="124" t="s">
        <v>179</v>
      </c>
      <c r="G9" s="125">
        <v>25</v>
      </c>
      <c r="H9" s="130"/>
      <c r="I9" s="131"/>
    </row>
    <row r="10" spans="1:9" ht="18">
      <c r="A10" s="129"/>
      <c r="B10" s="130"/>
      <c r="C10" s="124" t="s">
        <v>180</v>
      </c>
      <c r="D10" s="125">
        <v>20</v>
      </c>
      <c r="E10" s="130"/>
      <c r="F10" s="124" t="s">
        <v>180</v>
      </c>
      <c r="G10" s="125">
        <v>20</v>
      </c>
      <c r="H10" s="130"/>
      <c r="I10" s="131"/>
    </row>
    <row r="11" spans="1:9" ht="18">
      <c r="A11" s="129"/>
      <c r="B11" s="130"/>
      <c r="C11" s="124" t="s">
        <v>181</v>
      </c>
      <c r="D11" s="125">
        <v>20</v>
      </c>
      <c r="E11" s="130"/>
      <c r="F11" s="124" t="s">
        <v>181</v>
      </c>
      <c r="G11" s="125">
        <v>20</v>
      </c>
      <c r="H11" s="130"/>
      <c r="I11" s="131"/>
    </row>
    <row r="12" spans="1:9" ht="18">
      <c r="A12" s="129"/>
      <c r="B12" s="130"/>
      <c r="C12" s="124" t="s">
        <v>182</v>
      </c>
      <c r="D12" s="125">
        <v>20</v>
      </c>
      <c r="E12" s="130"/>
      <c r="F12" s="124" t="s">
        <v>182</v>
      </c>
      <c r="G12" s="125">
        <v>20</v>
      </c>
      <c r="H12" s="130"/>
      <c r="I12" s="131"/>
    </row>
    <row r="13" spans="1:9" ht="18">
      <c r="A13" s="129"/>
      <c r="B13" s="130"/>
      <c r="C13" s="124" t="s">
        <v>183</v>
      </c>
      <c r="D13" s="125">
        <v>20</v>
      </c>
      <c r="E13" s="130"/>
      <c r="F13" s="124" t="s">
        <v>183</v>
      </c>
      <c r="G13" s="125">
        <v>20</v>
      </c>
      <c r="H13" s="130"/>
      <c r="I13" s="131"/>
    </row>
    <row r="14" spans="1:9" ht="18">
      <c r="A14" s="129"/>
      <c r="B14" s="130"/>
      <c r="C14" s="124" t="s">
        <v>184</v>
      </c>
      <c r="D14" s="125">
        <v>20</v>
      </c>
      <c r="E14" s="130"/>
      <c r="F14" s="124" t="s">
        <v>184</v>
      </c>
      <c r="G14" s="125">
        <v>20</v>
      </c>
      <c r="H14" s="130"/>
      <c r="I14" s="131"/>
    </row>
    <row r="15" spans="1:9" ht="18">
      <c r="A15" s="129"/>
      <c r="B15" s="130"/>
      <c r="C15" s="124" t="s">
        <v>185</v>
      </c>
      <c r="D15" s="125">
        <v>20</v>
      </c>
      <c r="E15" s="130"/>
      <c r="F15" s="124" t="s">
        <v>185</v>
      </c>
      <c r="G15" s="125">
        <v>20</v>
      </c>
      <c r="H15" s="130"/>
      <c r="I15" s="131"/>
    </row>
    <row r="16" spans="1:9" ht="18">
      <c r="A16" s="129"/>
      <c r="B16" s="130"/>
      <c r="C16" s="130"/>
      <c r="D16" s="125">
        <f>SUM(D4:D15)</f>
        <v>350</v>
      </c>
      <c r="E16" s="130"/>
      <c r="F16" s="130"/>
      <c r="G16" s="125">
        <f>SUM(G4:G15)</f>
        <v>350</v>
      </c>
      <c r="H16" s="130"/>
      <c r="I16" s="131"/>
    </row>
    <row r="17" spans="1:9" ht="18">
      <c r="A17" s="129"/>
      <c r="B17" s="130"/>
      <c r="C17" s="130"/>
      <c r="D17" s="130"/>
      <c r="E17" s="130"/>
      <c r="F17" s="130"/>
      <c r="G17" s="130"/>
      <c r="H17" s="130"/>
      <c r="I17" s="131"/>
    </row>
    <row r="18" spans="1:9" ht="18">
      <c r="A18" s="129"/>
      <c r="B18" s="130"/>
      <c r="C18" s="130"/>
      <c r="D18" s="124" t="s">
        <v>186</v>
      </c>
      <c r="E18" s="124"/>
      <c r="F18" s="125">
        <v>700</v>
      </c>
      <c r="G18" s="130"/>
      <c r="H18" s="130"/>
      <c r="I18" s="131"/>
    </row>
    <row r="19" spans="1:9" ht="18">
      <c r="A19" s="129"/>
      <c r="B19" s="130"/>
      <c r="C19" s="130"/>
      <c r="D19" s="126" t="s">
        <v>187</v>
      </c>
      <c r="E19" s="127"/>
      <c r="F19" s="128"/>
      <c r="G19" s="130" t="s">
        <v>188</v>
      </c>
      <c r="H19" s="130"/>
      <c r="I19" s="131"/>
    </row>
    <row r="20" spans="1:9" ht="18">
      <c r="A20" s="129"/>
      <c r="B20" s="130"/>
      <c r="C20" s="130"/>
      <c r="D20" s="130"/>
      <c r="E20" s="130"/>
      <c r="F20" s="125">
        <f>SUM(F18:F19)</f>
        <v>700</v>
      </c>
      <c r="G20" s="130"/>
      <c r="H20" s="130"/>
      <c r="I20" s="131"/>
    </row>
    <row r="21" spans="1:9" ht="18.75" thickBot="1">
      <c r="A21" s="132"/>
      <c r="B21" s="133"/>
      <c r="C21" s="133"/>
      <c r="D21" s="133"/>
      <c r="E21" s="133"/>
      <c r="F21" s="133"/>
      <c r="G21" s="133"/>
      <c r="H21" s="133"/>
      <c r="I21" s="134"/>
    </row>
    <row r="22" ht="18.75" thickBot="1"/>
    <row r="23" spans="1:9" ht="18">
      <c r="A23" s="173" t="s">
        <v>200</v>
      </c>
      <c r="B23" s="174"/>
      <c r="C23" s="174"/>
      <c r="D23" s="174"/>
      <c r="E23" s="174"/>
      <c r="F23" s="174"/>
      <c r="G23" s="174"/>
      <c r="H23" s="174"/>
      <c r="I23" s="175"/>
    </row>
    <row r="24" spans="1:9" ht="18.75" thickBot="1">
      <c r="A24" s="129"/>
      <c r="B24" s="130"/>
      <c r="C24" s="130"/>
      <c r="D24" s="130"/>
      <c r="E24" s="130"/>
      <c r="F24" s="130"/>
      <c r="G24" s="130"/>
      <c r="H24" s="130"/>
      <c r="I24" s="131"/>
    </row>
    <row r="25" spans="1:9" ht="18.75" thickBot="1">
      <c r="A25" s="129"/>
      <c r="B25" s="130"/>
      <c r="C25" s="171" t="s">
        <v>172</v>
      </c>
      <c r="D25" s="172"/>
      <c r="E25" s="130"/>
      <c r="F25" s="171" t="s">
        <v>173</v>
      </c>
      <c r="G25" s="172"/>
      <c r="H25" s="130"/>
      <c r="I25" s="131"/>
    </row>
    <row r="26" spans="1:9" ht="18">
      <c r="A26" s="129"/>
      <c r="B26" s="130"/>
      <c r="C26" s="135" t="s">
        <v>174</v>
      </c>
      <c r="D26" s="136">
        <v>75</v>
      </c>
      <c r="E26" s="130"/>
      <c r="F26" s="135" t="s">
        <v>174</v>
      </c>
      <c r="G26" s="136">
        <v>75</v>
      </c>
      <c r="H26" s="130"/>
      <c r="I26" s="131"/>
    </row>
    <row r="27" spans="1:9" ht="18">
      <c r="A27" s="129"/>
      <c r="B27" s="130"/>
      <c r="C27" s="124" t="s">
        <v>175</v>
      </c>
      <c r="D27" s="125">
        <v>55</v>
      </c>
      <c r="E27" s="130"/>
      <c r="F27" s="124" t="s">
        <v>175</v>
      </c>
      <c r="G27" s="125">
        <v>55</v>
      </c>
      <c r="H27" s="130"/>
      <c r="I27" s="131"/>
    </row>
    <row r="28" spans="1:9" ht="18">
      <c r="A28" s="129"/>
      <c r="B28" s="130"/>
      <c r="C28" s="124" t="s">
        <v>176</v>
      </c>
      <c r="D28" s="125">
        <v>45</v>
      </c>
      <c r="E28" s="130"/>
      <c r="F28" s="124" t="s">
        <v>176</v>
      </c>
      <c r="G28" s="125">
        <v>45</v>
      </c>
      <c r="H28" s="130"/>
      <c r="I28" s="131"/>
    </row>
    <row r="29" spans="1:9" ht="18">
      <c r="A29" s="129"/>
      <c r="B29" s="130"/>
      <c r="C29" s="124" t="s">
        <v>177</v>
      </c>
      <c r="D29" s="125">
        <v>40</v>
      </c>
      <c r="E29" s="130"/>
      <c r="F29" s="124" t="s">
        <v>177</v>
      </c>
      <c r="G29" s="125">
        <v>40</v>
      </c>
      <c r="H29" s="130"/>
      <c r="I29" s="131"/>
    </row>
    <row r="30" spans="1:9" ht="18">
      <c r="A30" s="129"/>
      <c r="B30" s="130"/>
      <c r="C30" s="124" t="s">
        <v>178</v>
      </c>
      <c r="D30" s="125">
        <v>40</v>
      </c>
      <c r="E30" s="130"/>
      <c r="F30" s="124" t="s">
        <v>178</v>
      </c>
      <c r="G30" s="125">
        <v>40</v>
      </c>
      <c r="H30" s="130"/>
      <c r="I30" s="131"/>
    </row>
    <row r="31" spans="1:9" ht="18">
      <c r="A31" s="129"/>
      <c r="B31" s="130"/>
      <c r="C31" s="124" t="s">
        <v>179</v>
      </c>
      <c r="D31" s="125">
        <v>35</v>
      </c>
      <c r="E31" s="130"/>
      <c r="F31" s="124" t="s">
        <v>179</v>
      </c>
      <c r="G31" s="125">
        <v>35</v>
      </c>
      <c r="H31" s="130"/>
      <c r="I31" s="131"/>
    </row>
    <row r="32" spans="1:9" ht="18">
      <c r="A32" s="129"/>
      <c r="B32" s="130"/>
      <c r="C32" s="124" t="s">
        <v>180</v>
      </c>
      <c r="D32" s="125">
        <v>30</v>
      </c>
      <c r="E32" s="130"/>
      <c r="F32" s="124" t="s">
        <v>180</v>
      </c>
      <c r="G32" s="125">
        <v>30</v>
      </c>
      <c r="H32" s="130"/>
      <c r="I32" s="131"/>
    </row>
    <row r="33" spans="1:9" ht="18">
      <c r="A33" s="129"/>
      <c r="B33" s="130"/>
      <c r="C33" s="124" t="s">
        <v>181</v>
      </c>
      <c r="D33" s="125">
        <v>30</v>
      </c>
      <c r="E33" s="130"/>
      <c r="F33" s="124" t="s">
        <v>181</v>
      </c>
      <c r="G33" s="125">
        <v>30</v>
      </c>
      <c r="H33" s="130"/>
      <c r="I33" s="131"/>
    </row>
    <row r="34" spans="1:9" ht="18">
      <c r="A34" s="129"/>
      <c r="B34" s="130"/>
      <c r="C34" s="124" t="s">
        <v>182</v>
      </c>
      <c r="D34" s="125">
        <v>30</v>
      </c>
      <c r="E34" s="130"/>
      <c r="F34" s="124" t="s">
        <v>182</v>
      </c>
      <c r="G34" s="125">
        <v>30</v>
      </c>
      <c r="H34" s="130"/>
      <c r="I34" s="131"/>
    </row>
    <row r="35" spans="1:9" ht="18">
      <c r="A35" s="129"/>
      <c r="B35" s="130"/>
      <c r="C35" s="124" t="s">
        <v>183</v>
      </c>
      <c r="D35" s="125">
        <v>30</v>
      </c>
      <c r="E35" s="130"/>
      <c r="F35" s="124" t="s">
        <v>183</v>
      </c>
      <c r="G35" s="125">
        <v>30</v>
      </c>
      <c r="H35" s="130"/>
      <c r="I35" s="131"/>
    </row>
    <row r="36" spans="1:9" ht="18">
      <c r="A36" s="129"/>
      <c r="B36" s="130"/>
      <c r="C36" s="124" t="s">
        <v>184</v>
      </c>
      <c r="D36" s="125">
        <v>30</v>
      </c>
      <c r="E36" s="130"/>
      <c r="F36" s="124" t="s">
        <v>184</v>
      </c>
      <c r="G36" s="125">
        <v>30</v>
      </c>
      <c r="H36" s="130"/>
      <c r="I36" s="131"/>
    </row>
    <row r="37" spans="1:9" ht="18">
      <c r="A37" s="129"/>
      <c r="B37" s="130"/>
      <c r="C37" s="124" t="s">
        <v>185</v>
      </c>
      <c r="D37" s="125">
        <v>30</v>
      </c>
      <c r="E37" s="130"/>
      <c r="F37" s="124" t="s">
        <v>185</v>
      </c>
      <c r="G37" s="125">
        <v>30</v>
      </c>
      <c r="H37" s="130"/>
      <c r="I37" s="131"/>
    </row>
    <row r="38" spans="1:9" ht="18">
      <c r="A38" s="129"/>
      <c r="B38" s="130"/>
      <c r="C38" s="130"/>
      <c r="D38" s="125">
        <f>SUM(D26:D37)</f>
        <v>470</v>
      </c>
      <c r="E38" s="130"/>
      <c r="F38" s="130"/>
      <c r="G38" s="125">
        <f>SUM(G26:G37)</f>
        <v>470</v>
      </c>
      <c r="H38" s="130"/>
      <c r="I38" s="131"/>
    </row>
    <row r="39" spans="1:9" ht="18">
      <c r="A39" s="129"/>
      <c r="B39" s="130"/>
      <c r="C39" s="130"/>
      <c r="D39" s="130"/>
      <c r="E39" s="130"/>
      <c r="F39" s="130"/>
      <c r="G39" s="130"/>
      <c r="H39" s="130"/>
      <c r="I39" s="131"/>
    </row>
    <row r="40" spans="1:9" ht="18">
      <c r="A40" s="129"/>
      <c r="B40" s="130"/>
      <c r="C40" s="130"/>
      <c r="D40" s="124" t="s">
        <v>186</v>
      </c>
      <c r="E40" s="124"/>
      <c r="F40" s="125">
        <v>940</v>
      </c>
      <c r="G40" s="130"/>
      <c r="H40" s="130"/>
      <c r="I40" s="131"/>
    </row>
    <row r="41" spans="1:9" ht="18">
      <c r="A41" s="129"/>
      <c r="B41" s="130"/>
      <c r="C41" s="130"/>
      <c r="D41" s="126" t="s">
        <v>187</v>
      </c>
      <c r="E41" s="127"/>
      <c r="F41" s="128"/>
      <c r="G41" s="130" t="s">
        <v>188</v>
      </c>
      <c r="H41" s="130"/>
      <c r="I41" s="131"/>
    </row>
    <row r="42" spans="1:9" ht="18">
      <c r="A42" s="129"/>
      <c r="B42" s="130"/>
      <c r="C42" s="130"/>
      <c r="D42" s="130"/>
      <c r="E42" s="130"/>
      <c r="F42" s="125">
        <f>SUM(F40:F41)</f>
        <v>940</v>
      </c>
      <c r="G42" s="130"/>
      <c r="H42" s="130"/>
      <c r="I42" s="131"/>
    </row>
    <row r="43" spans="1:9" ht="18.75" thickBot="1">
      <c r="A43" s="132"/>
      <c r="B43" s="133"/>
      <c r="C43" s="133"/>
      <c r="D43" s="133"/>
      <c r="E43" s="133"/>
      <c r="F43" s="133"/>
      <c r="G43" s="133"/>
      <c r="H43" s="133"/>
      <c r="I43" s="134"/>
    </row>
  </sheetData>
  <sheetProtection/>
  <mergeCells count="6">
    <mergeCell ref="C25:D25"/>
    <mergeCell ref="F25:G25"/>
    <mergeCell ref="A1:I1"/>
    <mergeCell ref="A23:I23"/>
    <mergeCell ref="C3:D3"/>
    <mergeCell ref="F3:G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V7" sqref="V7"/>
    </sheetView>
  </sheetViews>
  <sheetFormatPr defaultColWidth="9.140625" defaultRowHeight="12.75"/>
  <cols>
    <col min="1" max="1" width="8.8515625" style="21" customWidth="1"/>
    <col min="2" max="2" width="8.140625" style="22" customWidth="1"/>
    <col min="3" max="3" width="7.57421875" style="19" customWidth="1"/>
    <col min="4" max="4" width="3.00390625" style="19" customWidth="1"/>
    <col min="5" max="5" width="10.57421875" style="22" customWidth="1"/>
    <col min="6" max="6" width="3.00390625" style="19" customWidth="1"/>
    <col min="7" max="7" width="7.28125" style="22" customWidth="1"/>
    <col min="8" max="8" width="2.140625" style="19" customWidth="1"/>
    <col min="9" max="9" width="7.28125" style="22" customWidth="1"/>
    <col min="10" max="10" width="3.00390625" style="19" customWidth="1"/>
    <col min="11" max="11" width="7.28125" style="23" customWidth="1"/>
    <col min="12" max="12" width="2.140625" style="19" customWidth="1"/>
    <col min="13" max="13" width="7.28125" style="22" customWidth="1"/>
    <col min="14" max="14" width="3.00390625" style="19" customWidth="1"/>
    <col min="15" max="15" width="7.28125" style="20" customWidth="1"/>
    <col min="16" max="16" width="2.140625" style="19" customWidth="1"/>
    <col min="17" max="17" width="7.28125" style="25" customWidth="1"/>
    <col min="18" max="19" width="9.140625" style="19" customWidth="1"/>
    <col min="21" max="21" width="9.140625" style="19" customWidth="1"/>
    <col min="23" max="16384" width="9.140625" style="19" customWidth="1"/>
  </cols>
  <sheetData>
    <row r="1" spans="1:17" ht="31.5" customHeight="1">
      <c r="A1" s="176" t="s">
        <v>73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22" ht="8.25" customHeight="1">
      <c r="A2" s="23"/>
      <c r="B2" s="23"/>
      <c r="C2" s="23"/>
      <c r="E2" s="23"/>
      <c r="G2" s="23"/>
      <c r="I2" s="23"/>
      <c r="O2" s="23"/>
      <c r="Q2" s="22"/>
      <c r="T2" s="19"/>
      <c r="V2" s="19"/>
    </row>
    <row r="3" spans="1:22" ht="125.25" customHeight="1">
      <c r="A3" s="43"/>
      <c r="B3" s="44" t="s">
        <v>0</v>
      </c>
      <c r="C3" s="45"/>
      <c r="D3" s="24"/>
      <c r="E3" s="39" t="s">
        <v>59</v>
      </c>
      <c r="G3" s="32" t="s">
        <v>70</v>
      </c>
      <c r="H3" s="52"/>
      <c r="I3" s="32" t="s">
        <v>1</v>
      </c>
      <c r="K3" s="30" t="s">
        <v>71</v>
      </c>
      <c r="L3" s="52"/>
      <c r="M3" s="30" t="s">
        <v>1</v>
      </c>
      <c r="O3" s="31" t="s">
        <v>72</v>
      </c>
      <c r="P3" s="52"/>
      <c r="Q3" s="31" t="s">
        <v>1</v>
      </c>
      <c r="T3" s="19"/>
      <c r="V3" s="19"/>
    </row>
    <row r="4" spans="1:17" ht="8.25" customHeight="1">
      <c r="A4" s="46"/>
      <c r="B4" s="47"/>
      <c r="C4" s="48"/>
      <c r="E4" s="40"/>
      <c r="G4" s="33"/>
      <c r="H4" s="53"/>
      <c r="I4" s="33"/>
      <c r="K4" s="49"/>
      <c r="L4" s="53"/>
      <c r="M4" s="49"/>
      <c r="O4" s="50"/>
      <c r="P4" s="53"/>
      <c r="Q4" s="51"/>
    </row>
    <row r="5" spans="1:22" ht="18">
      <c r="A5" s="35" t="s">
        <v>2</v>
      </c>
      <c r="B5" s="36" t="s">
        <v>3</v>
      </c>
      <c r="C5" s="37" t="s">
        <v>4</v>
      </c>
      <c r="E5" s="40">
        <v>0.275</v>
      </c>
      <c r="G5" s="33">
        <v>15</v>
      </c>
      <c r="I5" s="34">
        <f>0.04*G5</f>
        <v>0.6</v>
      </c>
      <c r="K5" s="28">
        <f aca="true" t="shared" si="0" ref="K5:K35">G5/10*8</f>
        <v>12</v>
      </c>
      <c r="M5" s="29">
        <v>0.48</v>
      </c>
      <c r="O5" s="26">
        <f aca="true" t="shared" si="1" ref="O5:O35">G5/10*7</f>
        <v>10.5</v>
      </c>
      <c r="Q5" s="27">
        <v>0.44</v>
      </c>
      <c r="T5" s="19"/>
      <c r="V5" s="19"/>
    </row>
    <row r="6" spans="1:22" ht="18">
      <c r="A6" s="35" t="s">
        <v>4</v>
      </c>
      <c r="B6" s="36" t="s">
        <v>3</v>
      </c>
      <c r="C6" s="37" t="s">
        <v>5</v>
      </c>
      <c r="E6" s="40">
        <v>0.325</v>
      </c>
      <c r="G6" s="33">
        <v>17</v>
      </c>
      <c r="I6" s="34">
        <f aca="true" t="shared" si="2" ref="I6:I35">0.04*G6</f>
        <v>0.68</v>
      </c>
      <c r="K6" s="28">
        <f t="shared" si="0"/>
        <v>13.6</v>
      </c>
      <c r="M6" s="29">
        <v>0.56</v>
      </c>
      <c r="O6" s="26">
        <f t="shared" si="1"/>
        <v>11.9</v>
      </c>
      <c r="Q6" s="27">
        <f aca="true" t="shared" si="3" ref="Q6:Q35">0.04*O6</f>
        <v>0.47600000000000003</v>
      </c>
      <c r="T6" s="19"/>
      <c r="V6" s="19"/>
    </row>
    <row r="7" spans="1:22" ht="18">
      <c r="A7" s="35" t="s">
        <v>5</v>
      </c>
      <c r="B7" s="36" t="s">
        <v>3</v>
      </c>
      <c r="C7" s="37" t="s">
        <v>6</v>
      </c>
      <c r="E7" s="40">
        <v>0.375</v>
      </c>
      <c r="G7" s="33">
        <v>19</v>
      </c>
      <c r="I7" s="34">
        <f t="shared" si="2"/>
        <v>0.76</v>
      </c>
      <c r="K7" s="28">
        <f t="shared" si="0"/>
        <v>15.2</v>
      </c>
      <c r="M7" s="29">
        <v>0.6</v>
      </c>
      <c r="O7" s="26">
        <f t="shared" si="1"/>
        <v>13.299999999999999</v>
      </c>
      <c r="Q7" s="27">
        <v>0.52</v>
      </c>
      <c r="T7" s="19"/>
      <c r="V7" s="19"/>
    </row>
    <row r="8" spans="1:22" ht="18">
      <c r="A8" s="35" t="s">
        <v>6</v>
      </c>
      <c r="B8" s="36" t="s">
        <v>3</v>
      </c>
      <c r="C8" s="37" t="s">
        <v>8</v>
      </c>
      <c r="E8" s="40">
        <v>0.425</v>
      </c>
      <c r="G8" s="33">
        <v>21</v>
      </c>
      <c r="I8" s="34">
        <f t="shared" si="2"/>
        <v>0.84</v>
      </c>
      <c r="K8" s="28">
        <f t="shared" si="0"/>
        <v>16.8</v>
      </c>
      <c r="M8" s="29">
        <v>0.68</v>
      </c>
      <c r="O8" s="26">
        <f t="shared" si="1"/>
        <v>14.700000000000001</v>
      </c>
      <c r="Q8" s="27">
        <v>0.6</v>
      </c>
      <c r="T8" s="19"/>
      <c r="V8" s="19"/>
    </row>
    <row r="9" spans="1:22" ht="18">
      <c r="A9" s="35" t="s">
        <v>8</v>
      </c>
      <c r="B9" s="36" t="s">
        <v>3</v>
      </c>
      <c r="C9" s="37" t="s">
        <v>9</v>
      </c>
      <c r="E9" s="40">
        <v>0.475</v>
      </c>
      <c r="G9" s="33">
        <v>23</v>
      </c>
      <c r="I9" s="34">
        <f t="shared" si="2"/>
        <v>0.92</v>
      </c>
      <c r="K9" s="28">
        <f t="shared" si="0"/>
        <v>18.4</v>
      </c>
      <c r="M9" s="29">
        <v>0.72</v>
      </c>
      <c r="O9" s="26">
        <f t="shared" si="1"/>
        <v>16.099999999999998</v>
      </c>
      <c r="Q9" s="27">
        <f t="shared" si="3"/>
        <v>0.6439999999999999</v>
      </c>
      <c r="T9" s="19"/>
      <c r="V9" s="19"/>
    </row>
    <row r="10" spans="1:22" ht="18">
      <c r="A10" s="35" t="s">
        <v>9</v>
      </c>
      <c r="B10" s="36" t="s">
        <v>3</v>
      </c>
      <c r="C10" s="37" t="s">
        <v>7</v>
      </c>
      <c r="E10" s="40">
        <v>0.575</v>
      </c>
      <c r="G10" s="33">
        <v>25</v>
      </c>
      <c r="I10" s="34">
        <f t="shared" si="2"/>
        <v>1</v>
      </c>
      <c r="K10" s="28">
        <f t="shared" si="0"/>
        <v>20</v>
      </c>
      <c r="M10" s="29">
        <f aca="true" t="shared" si="4" ref="M10:M35">0.04*K10</f>
        <v>0.8</v>
      </c>
      <c r="O10" s="26">
        <f t="shared" si="1"/>
        <v>17.5</v>
      </c>
      <c r="Q10" s="27">
        <v>0.72</v>
      </c>
      <c r="T10" s="19"/>
      <c r="V10" s="19"/>
    </row>
    <row r="11" spans="1:22" ht="18">
      <c r="A11" s="35" t="s">
        <v>7</v>
      </c>
      <c r="B11" s="36" t="s">
        <v>3</v>
      </c>
      <c r="C11" s="37" t="s">
        <v>11</v>
      </c>
      <c r="E11" s="41">
        <v>0.65</v>
      </c>
      <c r="G11" s="33">
        <v>27</v>
      </c>
      <c r="I11" s="34">
        <f t="shared" si="2"/>
        <v>1.08</v>
      </c>
      <c r="K11" s="28">
        <f t="shared" si="0"/>
        <v>21.6</v>
      </c>
      <c r="M11" s="29">
        <v>0.88</v>
      </c>
      <c r="O11" s="26">
        <f t="shared" si="1"/>
        <v>18.900000000000002</v>
      </c>
      <c r="Q11" s="27">
        <f t="shared" si="3"/>
        <v>0.7560000000000001</v>
      </c>
      <c r="T11" s="19"/>
      <c r="V11" s="19"/>
    </row>
    <row r="12" spans="1:22" ht="18">
      <c r="A12" s="35" t="s">
        <v>11</v>
      </c>
      <c r="B12" s="36" t="s">
        <v>3</v>
      </c>
      <c r="C12" s="37" t="s">
        <v>10</v>
      </c>
      <c r="E12" s="41">
        <v>0.75</v>
      </c>
      <c r="G12" s="33">
        <v>29</v>
      </c>
      <c r="I12" s="34">
        <f t="shared" si="2"/>
        <v>1.16</v>
      </c>
      <c r="K12" s="28">
        <f t="shared" si="0"/>
        <v>23.2</v>
      </c>
      <c r="M12" s="29">
        <v>0.92</v>
      </c>
      <c r="O12" s="26">
        <f t="shared" si="1"/>
        <v>20.3</v>
      </c>
      <c r="Q12" s="27">
        <v>0.8</v>
      </c>
      <c r="T12" s="19"/>
      <c r="V12" s="19"/>
    </row>
    <row r="13" spans="1:22" ht="18">
      <c r="A13" s="35" t="s">
        <v>10</v>
      </c>
      <c r="B13" s="36" t="s">
        <v>3</v>
      </c>
      <c r="C13" s="37" t="s">
        <v>12</v>
      </c>
      <c r="E13" s="41">
        <v>0.85</v>
      </c>
      <c r="G13" s="33">
        <v>31</v>
      </c>
      <c r="I13" s="34">
        <f t="shared" si="2"/>
        <v>1.24</v>
      </c>
      <c r="K13" s="28">
        <f t="shared" si="0"/>
        <v>24.8</v>
      </c>
      <c r="M13" s="29">
        <v>1</v>
      </c>
      <c r="O13" s="26">
        <f t="shared" si="1"/>
        <v>21.7</v>
      </c>
      <c r="Q13" s="27">
        <v>0.88</v>
      </c>
      <c r="T13" s="19"/>
      <c r="V13" s="19"/>
    </row>
    <row r="14" spans="1:22" ht="18">
      <c r="A14" s="35" t="s">
        <v>12</v>
      </c>
      <c r="B14" s="36" t="s">
        <v>3</v>
      </c>
      <c r="C14" s="37" t="s">
        <v>13</v>
      </c>
      <c r="E14" s="41">
        <v>0.95</v>
      </c>
      <c r="G14" s="33">
        <v>33</v>
      </c>
      <c r="I14" s="34">
        <f t="shared" si="2"/>
        <v>1.32</v>
      </c>
      <c r="K14" s="28">
        <f t="shared" si="0"/>
        <v>26.4</v>
      </c>
      <c r="M14" s="29">
        <v>1.04</v>
      </c>
      <c r="O14" s="26">
        <f t="shared" si="1"/>
        <v>23.099999999999998</v>
      </c>
      <c r="Q14" s="27">
        <f t="shared" si="3"/>
        <v>0.9239999999999999</v>
      </c>
      <c r="T14" s="19"/>
      <c r="V14" s="19"/>
    </row>
    <row r="15" spans="1:22" ht="18">
      <c r="A15" s="35" t="s">
        <v>13</v>
      </c>
      <c r="B15" s="36" t="s">
        <v>3</v>
      </c>
      <c r="C15" s="37" t="s">
        <v>14</v>
      </c>
      <c r="E15" s="41">
        <v>1.05</v>
      </c>
      <c r="G15" s="33">
        <v>35</v>
      </c>
      <c r="I15" s="34">
        <f t="shared" si="2"/>
        <v>1.4000000000000001</v>
      </c>
      <c r="K15" s="28">
        <f t="shared" si="0"/>
        <v>28</v>
      </c>
      <c r="M15" s="29">
        <f t="shared" si="4"/>
        <v>1.12</v>
      </c>
      <c r="O15" s="26">
        <f t="shared" si="1"/>
        <v>24.5</v>
      </c>
      <c r="Q15" s="27">
        <v>1</v>
      </c>
      <c r="T15" s="19"/>
      <c r="V15" s="19"/>
    </row>
    <row r="16" spans="1:22" ht="18">
      <c r="A16" s="35" t="s">
        <v>14</v>
      </c>
      <c r="B16" s="36" t="s">
        <v>3</v>
      </c>
      <c r="C16" s="37" t="s">
        <v>15</v>
      </c>
      <c r="E16" s="41">
        <v>1.15</v>
      </c>
      <c r="G16" s="33">
        <v>38</v>
      </c>
      <c r="I16" s="34">
        <f t="shared" si="2"/>
        <v>1.52</v>
      </c>
      <c r="K16" s="28">
        <f t="shared" si="0"/>
        <v>30.4</v>
      </c>
      <c r="M16" s="29">
        <v>1.2</v>
      </c>
      <c r="O16" s="26">
        <f t="shared" si="1"/>
        <v>26.599999999999998</v>
      </c>
      <c r="Q16" s="27">
        <v>1.08</v>
      </c>
      <c r="T16" s="19"/>
      <c r="V16" s="19"/>
    </row>
    <row r="17" spans="1:22" ht="18">
      <c r="A17" s="35" t="s">
        <v>15</v>
      </c>
      <c r="B17" s="36" t="s">
        <v>3</v>
      </c>
      <c r="C17" s="37" t="s">
        <v>16</v>
      </c>
      <c r="E17" s="41">
        <v>1.25</v>
      </c>
      <c r="G17" s="33">
        <v>41</v>
      </c>
      <c r="I17" s="34">
        <f t="shared" si="2"/>
        <v>1.6400000000000001</v>
      </c>
      <c r="K17" s="28">
        <f t="shared" si="0"/>
        <v>32.8</v>
      </c>
      <c r="M17" s="29">
        <v>1.32</v>
      </c>
      <c r="O17" s="26">
        <f t="shared" si="1"/>
        <v>28.699999999999996</v>
      </c>
      <c r="Q17" s="27">
        <v>1.16</v>
      </c>
      <c r="T17" s="19"/>
      <c r="V17" s="19"/>
    </row>
    <row r="18" spans="1:22" ht="18">
      <c r="A18" s="35" t="s">
        <v>16</v>
      </c>
      <c r="B18" s="36" t="s">
        <v>3</v>
      </c>
      <c r="C18" s="37" t="s">
        <v>17</v>
      </c>
      <c r="E18" s="41">
        <v>1.35</v>
      </c>
      <c r="G18" s="33">
        <v>44</v>
      </c>
      <c r="I18" s="34">
        <f t="shared" si="2"/>
        <v>1.76</v>
      </c>
      <c r="K18" s="28">
        <f t="shared" si="0"/>
        <v>35.2</v>
      </c>
      <c r="M18" s="29">
        <v>1.4</v>
      </c>
      <c r="O18" s="26">
        <f t="shared" si="1"/>
        <v>30.800000000000004</v>
      </c>
      <c r="Q18" s="27">
        <v>1.24</v>
      </c>
      <c r="T18" s="19"/>
      <c r="V18" s="19"/>
    </row>
    <row r="19" spans="1:22" ht="18">
      <c r="A19" s="35" t="s">
        <v>17</v>
      </c>
      <c r="B19" s="36" t="s">
        <v>3</v>
      </c>
      <c r="C19" s="37" t="s">
        <v>18</v>
      </c>
      <c r="E19" s="41">
        <v>1.45</v>
      </c>
      <c r="G19" s="33">
        <v>47</v>
      </c>
      <c r="I19" s="34">
        <f t="shared" si="2"/>
        <v>1.8800000000000001</v>
      </c>
      <c r="K19" s="28">
        <f t="shared" si="0"/>
        <v>37.6</v>
      </c>
      <c r="M19" s="29">
        <v>1.52</v>
      </c>
      <c r="O19" s="26">
        <f t="shared" si="1"/>
        <v>32.9</v>
      </c>
      <c r="Q19" s="27">
        <f t="shared" si="3"/>
        <v>1.316</v>
      </c>
      <c r="T19" s="19"/>
      <c r="V19" s="19"/>
    </row>
    <row r="20" spans="1:22" ht="18">
      <c r="A20" s="35" t="s">
        <v>18</v>
      </c>
      <c r="B20" s="36" t="s">
        <v>3</v>
      </c>
      <c r="C20" s="37" t="s">
        <v>19</v>
      </c>
      <c r="E20" s="41">
        <v>1.55</v>
      </c>
      <c r="G20" s="33">
        <v>50</v>
      </c>
      <c r="I20" s="34">
        <f t="shared" si="2"/>
        <v>2</v>
      </c>
      <c r="K20" s="28">
        <f t="shared" si="0"/>
        <v>40</v>
      </c>
      <c r="M20" s="29">
        <f t="shared" si="4"/>
        <v>1.6</v>
      </c>
      <c r="O20" s="26">
        <f t="shared" si="1"/>
        <v>35</v>
      </c>
      <c r="Q20" s="27">
        <f t="shared" si="3"/>
        <v>1.4000000000000001</v>
      </c>
      <c r="T20" s="19"/>
      <c r="V20" s="19"/>
    </row>
    <row r="21" spans="1:22" ht="18">
      <c r="A21" s="35" t="s">
        <v>19</v>
      </c>
      <c r="B21" s="36" t="s">
        <v>3</v>
      </c>
      <c r="C21" s="37" t="s">
        <v>20</v>
      </c>
      <c r="E21" s="41">
        <v>1.65</v>
      </c>
      <c r="G21" s="33">
        <v>53</v>
      </c>
      <c r="I21" s="34">
        <f t="shared" si="2"/>
        <v>2.12</v>
      </c>
      <c r="K21" s="28">
        <f t="shared" si="0"/>
        <v>42.4</v>
      </c>
      <c r="M21" s="29">
        <v>1.68</v>
      </c>
      <c r="O21" s="26">
        <f t="shared" si="1"/>
        <v>37.1</v>
      </c>
      <c r="Q21" s="27">
        <f t="shared" si="3"/>
        <v>1.484</v>
      </c>
      <c r="T21" s="19"/>
      <c r="V21" s="19"/>
    </row>
    <row r="22" spans="1:22" ht="18">
      <c r="A22" s="35" t="s">
        <v>20</v>
      </c>
      <c r="B22" s="36" t="s">
        <v>3</v>
      </c>
      <c r="C22" s="37" t="s">
        <v>21</v>
      </c>
      <c r="E22" s="41">
        <v>1.75</v>
      </c>
      <c r="G22" s="33">
        <v>56</v>
      </c>
      <c r="I22" s="34">
        <f t="shared" si="2"/>
        <v>2.24</v>
      </c>
      <c r="K22" s="28">
        <f t="shared" si="0"/>
        <v>44.8</v>
      </c>
      <c r="M22" s="29">
        <v>1.8</v>
      </c>
      <c r="O22" s="26">
        <f t="shared" si="1"/>
        <v>39.199999999999996</v>
      </c>
      <c r="Q22" s="27">
        <f t="shared" si="3"/>
        <v>1.5679999999999998</v>
      </c>
      <c r="T22" s="19"/>
      <c r="V22" s="19"/>
    </row>
    <row r="23" spans="1:22" ht="18">
      <c r="A23" s="35" t="s">
        <v>21</v>
      </c>
      <c r="B23" s="36" t="s">
        <v>3</v>
      </c>
      <c r="C23" s="37" t="s">
        <v>22</v>
      </c>
      <c r="E23" s="41">
        <v>1.85</v>
      </c>
      <c r="G23" s="33">
        <v>59</v>
      </c>
      <c r="I23" s="34">
        <f t="shared" si="2"/>
        <v>2.36</v>
      </c>
      <c r="K23" s="28">
        <f t="shared" si="0"/>
        <v>47.2</v>
      </c>
      <c r="M23" s="29">
        <v>1.88</v>
      </c>
      <c r="O23" s="26">
        <f t="shared" si="1"/>
        <v>41.300000000000004</v>
      </c>
      <c r="Q23" s="27">
        <v>1.64</v>
      </c>
      <c r="T23" s="19"/>
      <c r="V23" s="19"/>
    </row>
    <row r="24" spans="1:22" ht="18">
      <c r="A24" s="35" t="s">
        <v>22</v>
      </c>
      <c r="B24" s="36" t="s">
        <v>3</v>
      </c>
      <c r="C24" s="37" t="s">
        <v>23</v>
      </c>
      <c r="E24" s="41">
        <v>1.95</v>
      </c>
      <c r="G24" s="33">
        <v>62</v>
      </c>
      <c r="I24" s="34">
        <f t="shared" si="2"/>
        <v>2.48</v>
      </c>
      <c r="K24" s="28">
        <f t="shared" si="0"/>
        <v>49.6</v>
      </c>
      <c r="M24" s="29">
        <v>2</v>
      </c>
      <c r="O24" s="26">
        <f t="shared" si="1"/>
        <v>43.4</v>
      </c>
      <c r="Q24" s="27">
        <v>1.72</v>
      </c>
      <c r="T24" s="19"/>
      <c r="V24" s="19"/>
    </row>
    <row r="25" spans="1:22" ht="18">
      <c r="A25" s="35" t="s">
        <v>23</v>
      </c>
      <c r="B25" s="36" t="s">
        <v>3</v>
      </c>
      <c r="C25" s="37" t="s">
        <v>24</v>
      </c>
      <c r="E25" s="40">
        <v>2.125</v>
      </c>
      <c r="G25" s="33">
        <v>65</v>
      </c>
      <c r="I25" s="34">
        <f t="shared" si="2"/>
        <v>2.6</v>
      </c>
      <c r="K25" s="28">
        <f t="shared" si="0"/>
        <v>52</v>
      </c>
      <c r="M25" s="29">
        <f t="shared" si="4"/>
        <v>2.08</v>
      </c>
      <c r="O25" s="26">
        <f t="shared" si="1"/>
        <v>45.5</v>
      </c>
      <c r="Q25" s="27">
        <v>1.84</v>
      </c>
      <c r="T25" s="19"/>
      <c r="V25" s="19"/>
    </row>
    <row r="26" spans="1:22" ht="18">
      <c r="A26" s="35" t="s">
        <v>24</v>
      </c>
      <c r="B26" s="36" t="s">
        <v>3</v>
      </c>
      <c r="C26" s="37" t="s">
        <v>25</v>
      </c>
      <c r="E26" s="40">
        <v>2.375</v>
      </c>
      <c r="G26" s="33">
        <v>70</v>
      </c>
      <c r="I26" s="34">
        <f t="shared" si="2"/>
        <v>2.8000000000000003</v>
      </c>
      <c r="K26" s="28">
        <f t="shared" si="0"/>
        <v>56</v>
      </c>
      <c r="M26" s="29">
        <f t="shared" si="4"/>
        <v>2.24</v>
      </c>
      <c r="O26" s="26">
        <f t="shared" si="1"/>
        <v>49</v>
      </c>
      <c r="Q26" s="27">
        <f t="shared" si="3"/>
        <v>1.96</v>
      </c>
      <c r="T26" s="19"/>
      <c r="V26" s="19"/>
    </row>
    <row r="27" spans="1:22" ht="18">
      <c r="A27" s="35" t="s">
        <v>25</v>
      </c>
      <c r="B27" s="36" t="s">
        <v>3</v>
      </c>
      <c r="C27" s="37" t="s">
        <v>26</v>
      </c>
      <c r="E27" s="40">
        <v>2.625</v>
      </c>
      <c r="G27" s="33">
        <v>75</v>
      </c>
      <c r="I27" s="34">
        <f t="shared" si="2"/>
        <v>3</v>
      </c>
      <c r="K27" s="28">
        <f t="shared" si="0"/>
        <v>60</v>
      </c>
      <c r="M27" s="29">
        <f t="shared" si="4"/>
        <v>2.4</v>
      </c>
      <c r="O27" s="26">
        <f t="shared" si="1"/>
        <v>52.5</v>
      </c>
      <c r="Q27" s="27">
        <v>2.15</v>
      </c>
      <c r="T27" s="19"/>
      <c r="V27" s="19"/>
    </row>
    <row r="28" spans="1:22" ht="18">
      <c r="A28" s="35" t="s">
        <v>26</v>
      </c>
      <c r="B28" s="36" t="s">
        <v>3</v>
      </c>
      <c r="C28" s="37" t="s">
        <v>27</v>
      </c>
      <c r="E28" s="40">
        <v>2.875</v>
      </c>
      <c r="G28" s="33">
        <v>80</v>
      </c>
      <c r="I28" s="34">
        <f t="shared" si="2"/>
        <v>3.2</v>
      </c>
      <c r="K28" s="28">
        <f t="shared" si="0"/>
        <v>64</v>
      </c>
      <c r="M28" s="29">
        <f t="shared" si="4"/>
        <v>2.56</v>
      </c>
      <c r="O28" s="26">
        <f t="shared" si="1"/>
        <v>56</v>
      </c>
      <c r="Q28" s="27">
        <f t="shared" si="3"/>
        <v>2.24</v>
      </c>
      <c r="T28" s="19"/>
      <c r="V28" s="19"/>
    </row>
    <row r="29" spans="1:22" ht="18">
      <c r="A29" s="35" t="s">
        <v>27</v>
      </c>
      <c r="B29" s="36" t="s">
        <v>3</v>
      </c>
      <c r="C29" s="37" t="s">
        <v>28</v>
      </c>
      <c r="E29" s="40">
        <v>3.125</v>
      </c>
      <c r="G29" s="33">
        <v>85</v>
      </c>
      <c r="I29" s="34">
        <f t="shared" si="2"/>
        <v>3.4</v>
      </c>
      <c r="K29" s="28">
        <f t="shared" si="0"/>
        <v>68</v>
      </c>
      <c r="M29" s="29">
        <f t="shared" si="4"/>
        <v>2.72</v>
      </c>
      <c r="O29" s="26">
        <f t="shared" si="1"/>
        <v>59.5</v>
      </c>
      <c r="Q29" s="27">
        <v>2.4</v>
      </c>
      <c r="T29" s="19"/>
      <c r="V29" s="19"/>
    </row>
    <row r="30" spans="1:22" ht="18">
      <c r="A30" s="35" t="s">
        <v>28</v>
      </c>
      <c r="B30" s="36" t="s">
        <v>3</v>
      </c>
      <c r="C30" s="37" t="s">
        <v>29</v>
      </c>
      <c r="E30" s="40">
        <v>3.375</v>
      </c>
      <c r="G30" s="33">
        <v>90</v>
      </c>
      <c r="I30" s="34">
        <f t="shared" si="2"/>
        <v>3.6</v>
      </c>
      <c r="K30" s="28">
        <f t="shared" si="0"/>
        <v>72</v>
      </c>
      <c r="M30" s="29">
        <f t="shared" si="4"/>
        <v>2.88</v>
      </c>
      <c r="O30" s="26">
        <f t="shared" si="1"/>
        <v>63</v>
      </c>
      <c r="Q30" s="27">
        <f t="shared" si="3"/>
        <v>2.52</v>
      </c>
      <c r="T30" s="19"/>
      <c r="V30" s="19"/>
    </row>
    <row r="31" spans="1:22" ht="18">
      <c r="A31" s="35" t="s">
        <v>29</v>
      </c>
      <c r="B31" s="36" t="s">
        <v>3</v>
      </c>
      <c r="C31" s="37" t="s">
        <v>30</v>
      </c>
      <c r="E31" s="41">
        <v>3.75</v>
      </c>
      <c r="G31" s="33">
        <v>100</v>
      </c>
      <c r="I31" s="34">
        <f t="shared" si="2"/>
        <v>4</v>
      </c>
      <c r="K31" s="28">
        <f t="shared" si="0"/>
        <v>80</v>
      </c>
      <c r="M31" s="29">
        <f t="shared" si="4"/>
        <v>3.2</v>
      </c>
      <c r="O31" s="26">
        <f t="shared" si="1"/>
        <v>70</v>
      </c>
      <c r="Q31" s="27">
        <f t="shared" si="3"/>
        <v>2.8000000000000003</v>
      </c>
      <c r="T31" s="19"/>
      <c r="V31" s="19"/>
    </row>
    <row r="32" spans="1:22" ht="18">
      <c r="A32" s="35" t="s">
        <v>30</v>
      </c>
      <c r="B32" s="36" t="s">
        <v>3</v>
      </c>
      <c r="C32" s="37" t="s">
        <v>31</v>
      </c>
      <c r="E32" s="41">
        <v>4.25</v>
      </c>
      <c r="G32" s="33">
        <v>110</v>
      </c>
      <c r="I32" s="34">
        <f t="shared" si="2"/>
        <v>4.4</v>
      </c>
      <c r="K32" s="28">
        <f t="shared" si="0"/>
        <v>88</v>
      </c>
      <c r="M32" s="29">
        <f t="shared" si="4"/>
        <v>3.52</v>
      </c>
      <c r="O32" s="26">
        <f t="shared" si="1"/>
        <v>77</v>
      </c>
      <c r="Q32" s="27">
        <f t="shared" si="3"/>
        <v>3.08</v>
      </c>
      <c r="T32" s="19"/>
      <c r="V32" s="19"/>
    </row>
    <row r="33" spans="1:22" ht="18">
      <c r="A33" s="35" t="s">
        <v>31</v>
      </c>
      <c r="B33" s="36" t="s">
        <v>3</v>
      </c>
      <c r="C33" s="37" t="s">
        <v>32</v>
      </c>
      <c r="E33" s="41">
        <v>4.75</v>
      </c>
      <c r="G33" s="33">
        <v>120</v>
      </c>
      <c r="I33" s="34">
        <f t="shared" si="2"/>
        <v>4.8</v>
      </c>
      <c r="K33" s="28">
        <f t="shared" si="0"/>
        <v>96</v>
      </c>
      <c r="M33" s="29">
        <f t="shared" si="4"/>
        <v>3.84</v>
      </c>
      <c r="O33" s="26">
        <f t="shared" si="1"/>
        <v>84</v>
      </c>
      <c r="Q33" s="27">
        <f t="shared" si="3"/>
        <v>3.36</v>
      </c>
      <c r="T33" s="19"/>
      <c r="V33" s="19"/>
    </row>
    <row r="34" spans="1:22" ht="18">
      <c r="A34" s="35" t="s">
        <v>32</v>
      </c>
      <c r="B34" s="36" t="s">
        <v>3</v>
      </c>
      <c r="C34" s="37" t="s">
        <v>68</v>
      </c>
      <c r="E34" s="41">
        <v>5.25</v>
      </c>
      <c r="G34" s="33">
        <v>130</v>
      </c>
      <c r="I34" s="34">
        <f t="shared" si="2"/>
        <v>5.2</v>
      </c>
      <c r="K34" s="28">
        <f t="shared" si="0"/>
        <v>104</v>
      </c>
      <c r="M34" s="29">
        <f t="shared" si="4"/>
        <v>4.16</v>
      </c>
      <c r="O34" s="26">
        <f t="shared" si="1"/>
        <v>91</v>
      </c>
      <c r="Q34" s="27">
        <f t="shared" si="3"/>
        <v>3.64</v>
      </c>
      <c r="T34" s="19"/>
      <c r="V34" s="19"/>
    </row>
    <row r="35" spans="1:22" ht="18">
      <c r="A35" s="38">
        <v>5.5</v>
      </c>
      <c r="B35" s="36" t="s">
        <v>3</v>
      </c>
      <c r="C35" s="37" t="s">
        <v>69</v>
      </c>
      <c r="E35" s="42">
        <v>5750</v>
      </c>
      <c r="G35" s="33">
        <v>140</v>
      </c>
      <c r="I35" s="34">
        <f t="shared" si="2"/>
        <v>5.6000000000000005</v>
      </c>
      <c r="K35" s="28">
        <f t="shared" si="0"/>
        <v>112</v>
      </c>
      <c r="M35" s="29">
        <f t="shared" si="4"/>
        <v>4.48</v>
      </c>
      <c r="O35" s="26">
        <f t="shared" si="1"/>
        <v>98</v>
      </c>
      <c r="Q35" s="27">
        <f t="shared" si="3"/>
        <v>3.92</v>
      </c>
      <c r="T35" s="19"/>
      <c r="V35" s="19"/>
    </row>
    <row r="36" ht="18">
      <c r="Q36" s="22"/>
    </row>
    <row r="37" ht="18">
      <c r="Q37" s="22"/>
    </row>
    <row r="38" ht="18">
      <c r="Q38" s="22"/>
    </row>
  </sheetData>
  <sheetProtection/>
  <mergeCells count="1">
    <mergeCell ref="A1:Q1"/>
  </mergeCells>
  <printOptions horizontalCentered="1" verticalCentered="1"/>
  <pageMargins left="0" right="0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11.7109375" style="22" customWidth="1"/>
    <col min="2" max="2" width="3.00390625" style="22" customWidth="1"/>
    <col min="3" max="3" width="8.140625" style="22" customWidth="1"/>
    <col min="4" max="4" width="11.7109375" style="22" customWidth="1"/>
    <col min="5" max="5" width="3.00390625" style="19" customWidth="1"/>
    <col min="6" max="6" width="10.7109375" style="65" customWidth="1"/>
    <col min="7" max="7" width="3.00390625" style="19" customWidth="1"/>
    <col min="8" max="8" width="10.7109375" style="22" customWidth="1"/>
    <col min="9" max="9" width="3.00390625" style="19" customWidth="1"/>
    <col min="10" max="10" width="3.7109375" style="22" customWidth="1"/>
    <col min="11" max="12" width="9.140625" style="19" customWidth="1"/>
    <col min="14" max="14" width="9.140625" style="19" customWidth="1"/>
    <col min="16" max="16384" width="9.140625" style="19" customWidth="1"/>
  </cols>
  <sheetData>
    <row r="1" spans="1:10" ht="31.5" customHeight="1">
      <c r="A1" s="177" t="s">
        <v>87</v>
      </c>
      <c r="B1" s="178"/>
      <c r="C1" s="178"/>
      <c r="D1" s="178"/>
      <c r="E1" s="178"/>
      <c r="F1" s="178"/>
      <c r="G1" s="178"/>
      <c r="H1" s="178"/>
      <c r="I1" s="178"/>
      <c r="J1" s="179"/>
    </row>
    <row r="2" spans="1:10" ht="31.5" customHeight="1">
      <c r="A2" s="180" t="s">
        <v>88</v>
      </c>
      <c r="B2" s="181"/>
      <c r="C2" s="181"/>
      <c r="D2" s="181"/>
      <c r="E2" s="181"/>
      <c r="F2" s="181"/>
      <c r="G2" s="181"/>
      <c r="H2" s="181"/>
      <c r="I2" s="181"/>
      <c r="J2" s="182"/>
    </row>
    <row r="3" spans="1:15" ht="8.25" customHeight="1">
      <c r="A3" s="90"/>
      <c r="B3" s="91"/>
      <c r="C3" s="91"/>
      <c r="D3" s="91"/>
      <c r="E3" s="92"/>
      <c r="F3" s="93"/>
      <c r="G3" s="92"/>
      <c r="H3" s="91"/>
      <c r="I3" s="92"/>
      <c r="J3" s="94"/>
      <c r="M3" s="19"/>
      <c r="O3" s="19"/>
    </row>
    <row r="4" spans="1:15" ht="125.25" customHeight="1">
      <c r="A4" s="87"/>
      <c r="B4" s="87"/>
      <c r="C4" s="80" t="s">
        <v>0</v>
      </c>
      <c r="D4" s="80"/>
      <c r="E4" s="88"/>
      <c r="F4" s="79" t="s">
        <v>89</v>
      </c>
      <c r="G4" s="89"/>
      <c r="H4" s="80" t="s">
        <v>90</v>
      </c>
      <c r="I4" s="89"/>
      <c r="J4" s="80" t="s">
        <v>99</v>
      </c>
      <c r="M4" s="19"/>
      <c r="O4" s="19"/>
    </row>
    <row r="5" spans="1:10" ht="14.25" customHeight="1">
      <c r="A5" s="99"/>
      <c r="B5" s="100"/>
      <c r="C5" s="100"/>
      <c r="D5" s="100"/>
      <c r="E5" s="100"/>
      <c r="F5" s="100"/>
      <c r="G5" s="100"/>
      <c r="H5" s="100"/>
      <c r="I5" s="100"/>
      <c r="J5" s="101"/>
    </row>
    <row r="6" spans="1:15" ht="18">
      <c r="A6" s="95">
        <v>0</v>
      </c>
      <c r="B6" s="95"/>
      <c r="C6" s="95" t="s">
        <v>3</v>
      </c>
      <c r="D6" s="96">
        <v>0.3</v>
      </c>
      <c r="E6" s="76"/>
      <c r="F6" s="97">
        <v>0.267</v>
      </c>
      <c r="G6" s="76"/>
      <c r="H6" s="95">
        <v>8</v>
      </c>
      <c r="I6" s="98"/>
      <c r="J6" s="95" t="s">
        <v>98</v>
      </c>
      <c r="M6" s="19"/>
      <c r="O6" s="19"/>
    </row>
    <row r="7" spans="1:15" ht="18">
      <c r="A7" s="75">
        <v>0.3</v>
      </c>
      <c r="B7" s="75"/>
      <c r="C7" s="49" t="s">
        <v>3</v>
      </c>
      <c r="D7" s="75">
        <v>0.333</v>
      </c>
      <c r="E7" s="76"/>
      <c r="F7" s="78">
        <v>0.3</v>
      </c>
      <c r="G7" s="76"/>
      <c r="H7" s="49">
        <v>9</v>
      </c>
      <c r="I7" s="85"/>
      <c r="J7" s="49" t="s">
        <v>98</v>
      </c>
      <c r="M7" s="19"/>
      <c r="O7" s="19"/>
    </row>
    <row r="8" spans="1:15" ht="18">
      <c r="A8" s="49">
        <v>0.333</v>
      </c>
      <c r="B8" s="49"/>
      <c r="C8" s="49" t="s">
        <v>3</v>
      </c>
      <c r="D8" s="75">
        <v>0.367</v>
      </c>
      <c r="E8" s="76"/>
      <c r="F8" s="77">
        <v>0.333</v>
      </c>
      <c r="G8" s="76"/>
      <c r="H8" s="49">
        <v>10</v>
      </c>
      <c r="I8" s="85"/>
      <c r="J8" s="49" t="s">
        <v>98</v>
      </c>
      <c r="M8" s="19"/>
      <c r="O8" s="19"/>
    </row>
    <row r="9" spans="1:15" ht="18">
      <c r="A9" s="49">
        <v>0.367</v>
      </c>
      <c r="B9" s="49"/>
      <c r="C9" s="49" t="s">
        <v>3</v>
      </c>
      <c r="D9" s="75">
        <v>0.4</v>
      </c>
      <c r="E9" s="76"/>
      <c r="F9" s="77">
        <v>0.367</v>
      </c>
      <c r="G9" s="76"/>
      <c r="H9" s="49">
        <v>11</v>
      </c>
      <c r="I9" s="85"/>
      <c r="J9" s="49" t="s">
        <v>98</v>
      </c>
      <c r="M9" s="19"/>
      <c r="O9" s="19"/>
    </row>
    <row r="10" spans="1:15" ht="18">
      <c r="A10" s="75">
        <v>0.4</v>
      </c>
      <c r="B10" s="75"/>
      <c r="C10" s="49" t="s">
        <v>3</v>
      </c>
      <c r="D10" s="75">
        <v>0.433</v>
      </c>
      <c r="E10" s="76"/>
      <c r="F10" s="78">
        <v>0.4</v>
      </c>
      <c r="G10" s="76"/>
      <c r="H10" s="49">
        <v>12</v>
      </c>
      <c r="I10" s="85"/>
      <c r="J10" s="49" t="s">
        <v>98</v>
      </c>
      <c r="M10" s="19"/>
      <c r="O10" s="19"/>
    </row>
    <row r="11" spans="1:15" ht="18">
      <c r="A11" s="75">
        <v>0.433</v>
      </c>
      <c r="B11" s="75"/>
      <c r="C11" s="49" t="s">
        <v>3</v>
      </c>
      <c r="D11" s="75">
        <v>0.467</v>
      </c>
      <c r="E11" s="76"/>
      <c r="F11" s="78">
        <v>0.433</v>
      </c>
      <c r="G11" s="76"/>
      <c r="H11" s="49">
        <v>13</v>
      </c>
      <c r="I11" s="85"/>
      <c r="J11" s="49" t="s">
        <v>98</v>
      </c>
      <c r="M11" s="19"/>
      <c r="O11" s="19"/>
    </row>
    <row r="12" spans="1:15" ht="18">
      <c r="A12" s="82">
        <v>0.467</v>
      </c>
      <c r="B12" s="82"/>
      <c r="C12" s="51" t="s">
        <v>3</v>
      </c>
      <c r="D12" s="82">
        <v>0.500333333333333</v>
      </c>
      <c r="E12" s="83"/>
      <c r="F12" s="84">
        <v>0.467</v>
      </c>
      <c r="G12" s="83"/>
      <c r="H12" s="51">
        <v>14</v>
      </c>
      <c r="I12" s="86"/>
      <c r="J12" s="51" t="s">
        <v>100</v>
      </c>
      <c r="M12" s="19"/>
      <c r="O12" s="19"/>
    </row>
    <row r="13" spans="1:15" ht="18">
      <c r="A13" s="82">
        <v>0.500333333333333</v>
      </c>
      <c r="B13" s="82"/>
      <c r="C13" s="51" t="s">
        <v>3</v>
      </c>
      <c r="D13" s="82">
        <v>0.533</v>
      </c>
      <c r="E13" s="83"/>
      <c r="F13" s="84">
        <v>0.500333333333333</v>
      </c>
      <c r="G13" s="83"/>
      <c r="H13" s="51">
        <v>15</v>
      </c>
      <c r="I13" s="86"/>
      <c r="J13" s="51" t="s">
        <v>100</v>
      </c>
      <c r="M13" s="19"/>
      <c r="O13" s="19"/>
    </row>
    <row r="14" spans="1:15" ht="18">
      <c r="A14" s="82">
        <v>0.533</v>
      </c>
      <c r="B14" s="82"/>
      <c r="C14" s="51" t="s">
        <v>3</v>
      </c>
      <c r="D14" s="82">
        <v>0.567333333333333</v>
      </c>
      <c r="E14" s="83"/>
      <c r="F14" s="84">
        <v>0.533</v>
      </c>
      <c r="G14" s="83"/>
      <c r="H14" s="51">
        <v>16</v>
      </c>
      <c r="I14" s="86"/>
      <c r="J14" s="51" t="s">
        <v>100</v>
      </c>
      <c r="M14" s="19"/>
      <c r="O14" s="19"/>
    </row>
    <row r="15" spans="1:15" ht="18">
      <c r="A15" s="82">
        <v>0.567333333333333</v>
      </c>
      <c r="B15" s="82"/>
      <c r="C15" s="51" t="s">
        <v>3</v>
      </c>
      <c r="D15" s="82">
        <v>0.6</v>
      </c>
      <c r="E15" s="83"/>
      <c r="F15" s="84">
        <v>0.567333333333333</v>
      </c>
      <c r="G15" s="83"/>
      <c r="H15" s="51">
        <v>17</v>
      </c>
      <c r="I15" s="86"/>
      <c r="J15" s="51" t="s">
        <v>100</v>
      </c>
      <c r="M15" s="19"/>
      <c r="O15" s="19"/>
    </row>
    <row r="16" spans="1:15" ht="18">
      <c r="A16" s="82">
        <v>0.6</v>
      </c>
      <c r="B16" s="82"/>
      <c r="C16" s="51" t="s">
        <v>3</v>
      </c>
      <c r="D16" s="82">
        <v>0.633</v>
      </c>
      <c r="E16" s="83"/>
      <c r="F16" s="84">
        <v>0.6</v>
      </c>
      <c r="G16" s="83"/>
      <c r="H16" s="51">
        <v>18</v>
      </c>
      <c r="I16" s="86"/>
      <c r="J16" s="51" t="s">
        <v>100</v>
      </c>
      <c r="M16" s="19"/>
      <c r="O16" s="19"/>
    </row>
    <row r="17" spans="1:15" ht="18">
      <c r="A17" s="82">
        <v>0.633</v>
      </c>
      <c r="B17" s="82"/>
      <c r="C17" s="51" t="s">
        <v>3</v>
      </c>
      <c r="D17" s="82">
        <v>0.667</v>
      </c>
      <c r="E17" s="83"/>
      <c r="F17" s="84">
        <v>0.633</v>
      </c>
      <c r="G17" s="83"/>
      <c r="H17" s="51">
        <v>19</v>
      </c>
      <c r="I17" s="86"/>
      <c r="J17" s="51" t="s">
        <v>100</v>
      </c>
      <c r="M17" s="19"/>
      <c r="O17" s="19"/>
    </row>
    <row r="18" spans="1:15" ht="18">
      <c r="A18" s="82">
        <v>0.667</v>
      </c>
      <c r="B18" s="82"/>
      <c r="C18" s="51" t="s">
        <v>3</v>
      </c>
      <c r="D18" s="82">
        <v>0.7</v>
      </c>
      <c r="E18" s="83"/>
      <c r="F18" s="84">
        <v>0.667</v>
      </c>
      <c r="G18" s="83"/>
      <c r="H18" s="51">
        <v>20</v>
      </c>
      <c r="I18" s="86"/>
      <c r="J18" s="51" t="s">
        <v>100</v>
      </c>
      <c r="M18" s="19"/>
      <c r="O18" s="19"/>
    </row>
    <row r="19" spans="1:15" ht="18">
      <c r="A19" s="82">
        <v>0.7</v>
      </c>
      <c r="B19" s="82"/>
      <c r="C19" s="51" t="s">
        <v>3</v>
      </c>
      <c r="D19" s="82">
        <v>0.733</v>
      </c>
      <c r="E19" s="83"/>
      <c r="F19" s="84">
        <v>0.7</v>
      </c>
      <c r="G19" s="83"/>
      <c r="H19" s="51">
        <v>21</v>
      </c>
      <c r="I19" s="86"/>
      <c r="J19" s="51" t="s">
        <v>100</v>
      </c>
      <c r="M19" s="19"/>
      <c r="O19" s="19"/>
    </row>
    <row r="20" spans="1:15" ht="18">
      <c r="A20" s="82">
        <v>0.733</v>
      </c>
      <c r="B20" s="82"/>
      <c r="C20" s="51" t="s">
        <v>3</v>
      </c>
      <c r="D20" s="82">
        <v>0.767</v>
      </c>
      <c r="E20" s="83"/>
      <c r="F20" s="84">
        <v>0.733</v>
      </c>
      <c r="G20" s="83"/>
      <c r="H20" s="51">
        <v>22</v>
      </c>
      <c r="I20" s="86"/>
      <c r="J20" s="51" t="s">
        <v>100</v>
      </c>
      <c r="M20" s="19"/>
      <c r="O20" s="19"/>
    </row>
    <row r="21" spans="1:15" ht="18">
      <c r="A21" s="82">
        <v>0.767</v>
      </c>
      <c r="B21" s="82"/>
      <c r="C21" s="51" t="s">
        <v>3</v>
      </c>
      <c r="D21" s="82">
        <v>0.8</v>
      </c>
      <c r="E21" s="83"/>
      <c r="F21" s="84">
        <v>0.767</v>
      </c>
      <c r="G21" s="83"/>
      <c r="H21" s="51">
        <v>23</v>
      </c>
      <c r="I21" s="86"/>
      <c r="J21" s="51" t="s">
        <v>100</v>
      </c>
      <c r="M21" s="19"/>
      <c r="O21" s="19"/>
    </row>
    <row r="22" spans="1:15" ht="18">
      <c r="A22" s="82">
        <v>0.8</v>
      </c>
      <c r="B22" s="82"/>
      <c r="C22" s="51" t="s">
        <v>3</v>
      </c>
      <c r="D22" s="82">
        <v>0.833</v>
      </c>
      <c r="E22" s="83"/>
      <c r="F22" s="84">
        <v>0.8</v>
      </c>
      <c r="G22" s="83"/>
      <c r="H22" s="51">
        <v>24</v>
      </c>
      <c r="I22" s="86"/>
      <c r="J22" s="51" t="s">
        <v>100</v>
      </c>
      <c r="M22" s="19"/>
      <c r="O22" s="19"/>
    </row>
    <row r="23" spans="1:15" ht="18">
      <c r="A23" s="82">
        <v>0.833</v>
      </c>
      <c r="B23" s="82"/>
      <c r="C23" s="51" t="s">
        <v>3</v>
      </c>
      <c r="D23" s="82">
        <v>0.867</v>
      </c>
      <c r="E23" s="83"/>
      <c r="F23" s="84">
        <v>0.833</v>
      </c>
      <c r="G23" s="83"/>
      <c r="H23" s="51">
        <v>25</v>
      </c>
      <c r="I23" s="86"/>
      <c r="J23" s="51" t="s">
        <v>100</v>
      </c>
      <c r="M23" s="19"/>
      <c r="O23" s="19"/>
    </row>
    <row r="24" spans="1:15" ht="18">
      <c r="A24" s="82">
        <v>0.867</v>
      </c>
      <c r="B24" s="82"/>
      <c r="C24" s="51" t="s">
        <v>3</v>
      </c>
      <c r="D24" s="82">
        <v>0.9</v>
      </c>
      <c r="E24" s="83"/>
      <c r="F24" s="84">
        <v>0.867</v>
      </c>
      <c r="G24" s="83"/>
      <c r="H24" s="51">
        <v>26</v>
      </c>
      <c r="I24" s="86"/>
      <c r="J24" s="51" t="s">
        <v>100</v>
      </c>
      <c r="M24" s="19"/>
      <c r="O24" s="19"/>
    </row>
    <row r="25" spans="1:15" ht="18">
      <c r="A25" s="82">
        <v>0.9</v>
      </c>
      <c r="B25" s="82"/>
      <c r="C25" s="51" t="s">
        <v>3</v>
      </c>
      <c r="D25" s="82">
        <v>0.933</v>
      </c>
      <c r="E25" s="83"/>
      <c r="F25" s="84">
        <v>0.9</v>
      </c>
      <c r="G25" s="83"/>
      <c r="H25" s="51">
        <v>27</v>
      </c>
      <c r="I25" s="86"/>
      <c r="J25" s="51" t="s">
        <v>100</v>
      </c>
      <c r="M25" s="19"/>
      <c r="O25" s="19"/>
    </row>
    <row r="26" spans="1:15" ht="18">
      <c r="A26" s="82">
        <v>0.933</v>
      </c>
      <c r="B26" s="82"/>
      <c r="C26" s="51" t="s">
        <v>3</v>
      </c>
      <c r="D26" s="82">
        <v>0.967</v>
      </c>
      <c r="E26" s="83"/>
      <c r="F26" s="84">
        <v>0.933</v>
      </c>
      <c r="G26" s="83"/>
      <c r="H26" s="51">
        <v>28</v>
      </c>
      <c r="I26" s="86"/>
      <c r="J26" s="51" t="s">
        <v>100</v>
      </c>
      <c r="M26" s="19"/>
      <c r="O26" s="19"/>
    </row>
    <row r="27" spans="1:15" ht="18">
      <c r="A27" s="82">
        <v>0.967</v>
      </c>
      <c r="B27" s="82"/>
      <c r="C27" s="51" t="s">
        <v>3</v>
      </c>
      <c r="D27" s="82">
        <v>1</v>
      </c>
      <c r="E27" s="83"/>
      <c r="F27" s="84">
        <v>0.967</v>
      </c>
      <c r="G27" s="83"/>
      <c r="H27" s="51">
        <v>29</v>
      </c>
      <c r="I27" s="86"/>
      <c r="J27" s="51" t="s">
        <v>100</v>
      </c>
      <c r="M27" s="19"/>
      <c r="O27" s="19"/>
    </row>
    <row r="28" spans="1:15" ht="18">
      <c r="A28" s="82">
        <v>1</v>
      </c>
      <c r="B28" s="82"/>
      <c r="C28" s="51" t="s">
        <v>3</v>
      </c>
      <c r="D28" s="82">
        <v>1.033</v>
      </c>
      <c r="E28" s="83"/>
      <c r="F28" s="84">
        <v>1</v>
      </c>
      <c r="G28" s="83"/>
      <c r="H28" s="51">
        <v>30</v>
      </c>
      <c r="I28" s="86"/>
      <c r="J28" s="51" t="s">
        <v>100</v>
      </c>
      <c r="M28" s="19"/>
      <c r="O28" s="19"/>
    </row>
    <row r="29" spans="1:15" ht="18">
      <c r="A29" s="82">
        <v>1.033</v>
      </c>
      <c r="B29" s="82"/>
      <c r="C29" s="51" t="s">
        <v>3</v>
      </c>
      <c r="D29" s="82">
        <v>1.067</v>
      </c>
      <c r="E29" s="83"/>
      <c r="F29" s="84">
        <v>1.033</v>
      </c>
      <c r="G29" s="83"/>
      <c r="H29" s="51">
        <v>31</v>
      </c>
      <c r="I29" s="86"/>
      <c r="J29" s="51" t="s">
        <v>100</v>
      </c>
      <c r="M29" s="19"/>
      <c r="O29" s="19"/>
    </row>
    <row r="30" spans="1:15" ht="18">
      <c r="A30" s="82">
        <v>1.067</v>
      </c>
      <c r="B30" s="82"/>
      <c r="C30" s="51" t="s">
        <v>3</v>
      </c>
      <c r="D30" s="82">
        <v>1.1</v>
      </c>
      <c r="E30" s="83"/>
      <c r="F30" s="84">
        <v>1.067</v>
      </c>
      <c r="G30" s="83"/>
      <c r="H30" s="51">
        <v>32</v>
      </c>
      <c r="I30" s="86"/>
      <c r="J30" s="51" t="s">
        <v>100</v>
      </c>
      <c r="M30" s="19"/>
      <c r="O30" s="19"/>
    </row>
    <row r="31" spans="1:15" ht="18">
      <c r="A31" s="82">
        <v>1.1</v>
      </c>
      <c r="B31" s="82"/>
      <c r="C31" s="51" t="s">
        <v>3</v>
      </c>
      <c r="D31" s="82">
        <v>1.133</v>
      </c>
      <c r="E31" s="83"/>
      <c r="F31" s="84">
        <v>1.1</v>
      </c>
      <c r="G31" s="83"/>
      <c r="H31" s="51">
        <v>33</v>
      </c>
      <c r="I31" s="86"/>
      <c r="J31" s="51" t="s">
        <v>100</v>
      </c>
      <c r="M31" s="19"/>
      <c r="O31" s="19"/>
    </row>
    <row r="32" spans="1:15" ht="18">
      <c r="A32" s="82">
        <v>1.133</v>
      </c>
      <c r="B32" s="82"/>
      <c r="C32" s="51" t="s">
        <v>3</v>
      </c>
      <c r="D32" s="82">
        <v>1.167</v>
      </c>
      <c r="E32" s="83"/>
      <c r="F32" s="84">
        <v>1.133</v>
      </c>
      <c r="G32" s="83"/>
      <c r="H32" s="51">
        <v>34</v>
      </c>
      <c r="I32" s="86"/>
      <c r="J32" s="51" t="s">
        <v>100</v>
      </c>
      <c r="M32" s="19"/>
      <c r="O32" s="19"/>
    </row>
    <row r="33" spans="1:15" ht="18">
      <c r="A33" s="82">
        <v>1.167</v>
      </c>
      <c r="B33" s="82"/>
      <c r="C33" s="51" t="s">
        <v>85</v>
      </c>
      <c r="D33" s="51" t="s">
        <v>86</v>
      </c>
      <c r="E33" s="83"/>
      <c r="F33" s="84">
        <v>1.167</v>
      </c>
      <c r="G33" s="83"/>
      <c r="H33" s="51">
        <v>35</v>
      </c>
      <c r="I33" s="86"/>
      <c r="J33" s="51" t="s">
        <v>100</v>
      </c>
      <c r="M33" s="19"/>
      <c r="O33" s="19"/>
    </row>
    <row r="35" spans="1:10" ht="18">
      <c r="A35" s="183" t="s">
        <v>91</v>
      </c>
      <c r="B35" s="184"/>
      <c r="C35" s="184"/>
      <c r="D35" s="184"/>
      <c r="E35" s="184"/>
      <c r="F35" s="184"/>
      <c r="G35" s="184"/>
      <c r="H35" s="184"/>
      <c r="I35" s="184"/>
      <c r="J35" s="185"/>
    </row>
    <row r="36" spans="1:10" ht="18">
      <c r="A36" s="103" t="s">
        <v>92</v>
      </c>
      <c r="B36" s="104"/>
      <c r="C36" s="105"/>
      <c r="D36" s="104"/>
      <c r="E36" s="106"/>
      <c r="F36" s="107" t="s">
        <v>95</v>
      </c>
      <c r="G36" s="106"/>
      <c r="H36" s="108"/>
      <c r="I36" s="52"/>
      <c r="J36" s="81"/>
    </row>
    <row r="37" spans="1:10" ht="18">
      <c r="A37" s="66" t="s">
        <v>93</v>
      </c>
      <c r="B37" s="68"/>
      <c r="C37" s="67"/>
      <c r="D37" s="68"/>
      <c r="E37" s="53"/>
      <c r="F37" s="69" t="s">
        <v>97</v>
      </c>
      <c r="G37" s="69"/>
      <c r="H37" s="102"/>
      <c r="I37" s="53"/>
      <c r="J37" s="109"/>
    </row>
    <row r="38" spans="1:10" ht="18">
      <c r="A38" s="70" t="s">
        <v>94</v>
      </c>
      <c r="B38" s="72"/>
      <c r="C38" s="71"/>
      <c r="D38" s="72"/>
      <c r="E38" s="73"/>
      <c r="F38" s="74" t="s">
        <v>96</v>
      </c>
      <c r="G38" s="73"/>
      <c r="H38" s="110"/>
      <c r="I38" s="92"/>
      <c r="J38" s="94"/>
    </row>
  </sheetData>
  <sheetProtection/>
  <mergeCells count="3">
    <mergeCell ref="A1:J1"/>
    <mergeCell ref="A2:J2"/>
    <mergeCell ref="A35:J3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0.2890625" style="1" customWidth="1"/>
    <col min="2" max="2" width="5.7109375" style="6" customWidth="1"/>
    <col min="3" max="5" width="9.140625" style="1" customWidth="1"/>
    <col min="6" max="6" width="12.28125" style="139" customWidth="1"/>
    <col min="7" max="7" width="13.140625" style="6" customWidth="1"/>
    <col min="8" max="8" width="3.421875" style="1" customWidth="1"/>
    <col min="9" max="12" width="9.140625" style="1" customWidth="1"/>
    <col min="13" max="13" width="13.421875" style="1" customWidth="1"/>
    <col min="14" max="14" width="16.7109375" style="1" customWidth="1"/>
    <col min="15" max="16384" width="9.140625" style="1" customWidth="1"/>
  </cols>
  <sheetData>
    <row r="1" spans="1:8" ht="21" customHeight="1">
      <c r="A1" s="187"/>
      <c r="B1" s="187"/>
      <c r="C1" s="187"/>
      <c r="D1" s="187"/>
      <c r="E1" s="187"/>
      <c r="F1" s="187"/>
      <c r="G1" s="187"/>
      <c r="H1" s="187"/>
    </row>
    <row r="2" spans="1:15" s="138" customFormat="1" ht="24.75" customHeight="1">
      <c r="A2" s="160" t="s">
        <v>289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s="117" customFormat="1" ht="24" customHeight="1">
      <c r="A3" s="160" t="s">
        <v>266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ht="0.75" customHeight="1"/>
    <row r="5" spans="3:14" ht="24.75" customHeight="1">
      <c r="C5" s="140" t="s">
        <v>172</v>
      </c>
      <c r="D5" s="140"/>
      <c r="E5" s="141"/>
      <c r="F5" s="142" t="s">
        <v>206</v>
      </c>
      <c r="G5" s="143" t="s">
        <v>207</v>
      </c>
      <c r="I5" s="6"/>
      <c r="J5" s="140" t="s">
        <v>173</v>
      </c>
      <c r="K5" s="140"/>
      <c r="L5" s="141"/>
      <c r="M5" s="142" t="s">
        <v>206</v>
      </c>
      <c r="N5" s="143" t="s">
        <v>207</v>
      </c>
    </row>
    <row r="6" spans="3:14" ht="7.5" customHeight="1">
      <c r="C6" s="137"/>
      <c r="D6" s="137"/>
      <c r="I6" s="6"/>
      <c r="J6" s="137"/>
      <c r="K6" s="137"/>
      <c r="M6" s="139"/>
      <c r="N6" s="6"/>
    </row>
    <row r="7" spans="2:14" ht="18" customHeight="1">
      <c r="B7" s="7">
        <v>1</v>
      </c>
      <c r="C7" s="186" t="s">
        <v>291</v>
      </c>
      <c r="D7" s="186"/>
      <c r="E7" s="186"/>
      <c r="F7" s="144">
        <v>0.95674</v>
      </c>
      <c r="G7" s="7"/>
      <c r="I7" s="7">
        <v>1</v>
      </c>
      <c r="J7" s="186" t="s">
        <v>278</v>
      </c>
      <c r="K7" s="186"/>
      <c r="L7" s="186"/>
      <c r="M7" s="144">
        <v>1.12</v>
      </c>
      <c r="N7" s="7"/>
    </row>
    <row r="8" spans="2:14" ht="18" customHeight="1">
      <c r="B8" s="7">
        <v>2</v>
      </c>
      <c r="C8" s="186" t="s">
        <v>290</v>
      </c>
      <c r="D8" s="186"/>
      <c r="E8" s="186"/>
      <c r="F8" s="144">
        <v>1.0922</v>
      </c>
      <c r="G8" s="7"/>
      <c r="I8" s="7">
        <v>2</v>
      </c>
      <c r="J8" s="186" t="s">
        <v>277</v>
      </c>
      <c r="K8" s="186"/>
      <c r="L8" s="186"/>
      <c r="M8" s="144">
        <v>1.0515</v>
      </c>
      <c r="N8" s="7"/>
    </row>
    <row r="9" spans="2:14" ht="18" customHeight="1">
      <c r="B9" s="7">
        <v>3</v>
      </c>
      <c r="C9" s="186" t="s">
        <v>288</v>
      </c>
      <c r="D9" s="186"/>
      <c r="E9" s="186"/>
      <c r="F9" s="144">
        <v>1.16616</v>
      </c>
      <c r="G9" s="7"/>
      <c r="I9" s="7">
        <v>3</v>
      </c>
      <c r="J9" s="186" t="s">
        <v>276</v>
      </c>
      <c r="K9" s="186"/>
      <c r="L9" s="186"/>
      <c r="M9" s="144">
        <v>1.1135</v>
      </c>
      <c r="N9" s="7"/>
    </row>
    <row r="10" spans="2:14" ht="18" customHeight="1">
      <c r="B10" s="7">
        <v>4</v>
      </c>
      <c r="C10" s="1" t="s">
        <v>287</v>
      </c>
      <c r="F10" s="144">
        <v>1.04304</v>
      </c>
      <c r="G10" s="7"/>
      <c r="I10" s="7">
        <v>4</v>
      </c>
      <c r="J10" s="186" t="s">
        <v>275</v>
      </c>
      <c r="K10" s="186"/>
      <c r="L10" s="186"/>
      <c r="M10" s="144">
        <v>0.95233</v>
      </c>
      <c r="N10" s="7"/>
    </row>
    <row r="11" spans="2:14" ht="18" customHeight="1">
      <c r="B11" s="7">
        <v>5</v>
      </c>
      <c r="C11" s="186" t="s">
        <v>286</v>
      </c>
      <c r="D11" s="186"/>
      <c r="E11" s="186"/>
      <c r="F11" s="144">
        <v>1.0666</v>
      </c>
      <c r="G11" s="7"/>
      <c r="I11" s="7">
        <v>5</v>
      </c>
      <c r="J11" s="186" t="s">
        <v>274</v>
      </c>
      <c r="K11" s="186"/>
      <c r="L11" s="186"/>
      <c r="M11" s="144">
        <v>0.827</v>
      </c>
      <c r="N11" s="7"/>
    </row>
    <row r="12" spans="2:14" ht="18" customHeight="1">
      <c r="B12" s="7">
        <v>6</v>
      </c>
      <c r="C12" s="1" t="s">
        <v>285</v>
      </c>
      <c r="F12" s="144">
        <v>1</v>
      </c>
      <c r="G12" s="7"/>
      <c r="I12" s="7">
        <v>6</v>
      </c>
      <c r="J12" s="186" t="s">
        <v>273</v>
      </c>
      <c r="K12" s="186"/>
      <c r="L12" s="186"/>
      <c r="M12" s="144">
        <v>0.79279</v>
      </c>
      <c r="N12" s="7"/>
    </row>
    <row r="13" spans="2:14" ht="18" customHeight="1">
      <c r="B13" s="7">
        <v>7</v>
      </c>
      <c r="C13" s="186" t="s">
        <v>284</v>
      </c>
      <c r="D13" s="186"/>
      <c r="E13" s="186"/>
      <c r="F13" s="144">
        <v>0.98</v>
      </c>
      <c r="G13" s="7"/>
      <c r="I13" s="7">
        <v>7</v>
      </c>
      <c r="J13" s="186" t="s">
        <v>272</v>
      </c>
      <c r="K13" s="186"/>
      <c r="L13" s="186"/>
      <c r="M13" s="144">
        <v>0.75966</v>
      </c>
      <c r="N13" s="7"/>
    </row>
    <row r="14" spans="2:14" ht="18" customHeight="1">
      <c r="B14" s="7">
        <v>8</v>
      </c>
      <c r="C14" s="186" t="s">
        <v>283</v>
      </c>
      <c r="D14" s="186"/>
      <c r="E14" s="186"/>
      <c r="F14" s="144">
        <v>0.93033</v>
      </c>
      <c r="G14" s="7"/>
      <c r="I14" s="7">
        <v>8</v>
      </c>
      <c r="J14" s="186" t="s">
        <v>271</v>
      </c>
      <c r="K14" s="186"/>
      <c r="L14" s="186"/>
      <c r="M14" s="144">
        <v>0.72233</v>
      </c>
      <c r="N14" s="7"/>
    </row>
    <row r="15" spans="2:14" ht="18" customHeight="1">
      <c r="B15" s="7">
        <v>9</v>
      </c>
      <c r="C15" s="186" t="s">
        <v>282</v>
      </c>
      <c r="D15" s="186"/>
      <c r="E15" s="186"/>
      <c r="F15" s="144">
        <v>0.84146</v>
      </c>
      <c r="G15" s="7"/>
      <c r="I15" s="7">
        <v>9</v>
      </c>
      <c r="J15" s="186" t="s">
        <v>270</v>
      </c>
      <c r="K15" s="186"/>
      <c r="L15" s="186"/>
      <c r="M15" s="144">
        <v>0.80533</v>
      </c>
      <c r="N15" s="7"/>
    </row>
    <row r="16" spans="2:14" ht="18" customHeight="1">
      <c r="B16" s="7">
        <v>10</v>
      </c>
      <c r="C16" s="186" t="s">
        <v>281</v>
      </c>
      <c r="D16" s="186"/>
      <c r="E16" s="186"/>
      <c r="F16" s="144">
        <v>0.76078</v>
      </c>
      <c r="G16" s="7"/>
      <c r="I16" s="7">
        <v>10</v>
      </c>
      <c r="J16" s="186" t="s">
        <v>269</v>
      </c>
      <c r="K16" s="186"/>
      <c r="L16" s="186"/>
      <c r="M16" s="144">
        <v>0.75675</v>
      </c>
      <c r="N16" s="7"/>
    </row>
    <row r="17" spans="2:14" ht="18" customHeight="1">
      <c r="B17" s="7">
        <v>11</v>
      </c>
      <c r="C17" s="186" t="s">
        <v>280</v>
      </c>
      <c r="D17" s="186"/>
      <c r="E17" s="186"/>
      <c r="F17" s="144">
        <v>0.80126</v>
      </c>
      <c r="G17" s="7"/>
      <c r="I17" s="7">
        <v>11</v>
      </c>
      <c r="J17" s="186" t="s">
        <v>268</v>
      </c>
      <c r="K17" s="186"/>
      <c r="L17" s="186"/>
      <c r="M17" s="144">
        <v>0.66216</v>
      </c>
      <c r="N17" s="7"/>
    </row>
    <row r="18" spans="2:14" ht="18" customHeight="1">
      <c r="B18" s="7">
        <v>12</v>
      </c>
      <c r="C18" s="186" t="s">
        <v>279</v>
      </c>
      <c r="D18" s="186"/>
      <c r="E18" s="186"/>
      <c r="F18" s="144">
        <v>0.65631</v>
      </c>
      <c r="G18" s="7"/>
      <c r="I18" s="7">
        <v>12</v>
      </c>
      <c r="J18" s="186" t="s">
        <v>267</v>
      </c>
      <c r="K18" s="186"/>
      <c r="L18" s="186"/>
      <c r="M18" s="144">
        <v>0.62882</v>
      </c>
      <c r="N18" s="7"/>
    </row>
    <row r="20" ht="4.5" customHeight="1"/>
    <row r="21" ht="15.75" hidden="1"/>
    <row r="22" spans="1:14" ht="18">
      <c r="A22" s="188" t="s">
        <v>294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4" spans="1:14" ht="30" customHeight="1">
      <c r="A24" s="189" t="s">
        <v>292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</row>
    <row r="25" spans="1:14" ht="15.75" customHeight="1">
      <c r="A25" s="160" t="s">
        <v>293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1:14" ht="18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</row>
    <row r="28" spans="1:8" ht="18">
      <c r="A28" s="151"/>
      <c r="B28" s="151"/>
      <c r="C28" s="151"/>
      <c r="D28" s="151"/>
      <c r="E28" s="151"/>
      <c r="F28" s="151"/>
      <c r="G28" s="151"/>
      <c r="H28" s="151"/>
    </row>
  </sheetData>
  <sheetProtection/>
  <mergeCells count="28">
    <mergeCell ref="J17:L17"/>
    <mergeCell ref="J18:L18"/>
    <mergeCell ref="A22:N22"/>
    <mergeCell ref="A24:N24"/>
    <mergeCell ref="A25:N26"/>
    <mergeCell ref="J11:L11"/>
    <mergeCell ref="J12:L12"/>
    <mergeCell ref="J13:L13"/>
    <mergeCell ref="J14:L14"/>
    <mergeCell ref="J15:L15"/>
    <mergeCell ref="J16:L16"/>
    <mergeCell ref="A2:O2"/>
    <mergeCell ref="A3:O3"/>
    <mergeCell ref="J7:L7"/>
    <mergeCell ref="J8:L8"/>
    <mergeCell ref="J9:L9"/>
    <mergeCell ref="J10:L10"/>
    <mergeCell ref="A1:H1"/>
    <mergeCell ref="C7:E7"/>
    <mergeCell ref="C8:E8"/>
    <mergeCell ref="C9:E9"/>
    <mergeCell ref="C11:E11"/>
    <mergeCell ref="C13:E13"/>
    <mergeCell ref="C14:E14"/>
    <mergeCell ref="C15:E15"/>
    <mergeCell ref="C16:E16"/>
    <mergeCell ref="C17:E17"/>
    <mergeCell ref="C18:E18"/>
  </mergeCells>
  <printOptions horizontalCentered="1" verticalCentered="1"/>
  <pageMargins left="0" right="0" top="0" bottom="0" header="0.5118110236220472" footer="0.5118110236220472"/>
  <pageSetup fitToHeight="1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Cafebiljart 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Siemens</dc:creator>
  <cp:keywords/>
  <dc:description/>
  <cp:lastModifiedBy>fred stok</cp:lastModifiedBy>
  <cp:lastPrinted>2023-12-17T16:30:18Z</cp:lastPrinted>
  <dcterms:created xsi:type="dcterms:W3CDTF">2011-11-28T17:41:20Z</dcterms:created>
  <dcterms:modified xsi:type="dcterms:W3CDTF">2023-12-19T09:34:33Z</dcterms:modified>
  <cp:category/>
  <cp:version/>
  <cp:contentType/>
  <cp:contentStatus/>
</cp:coreProperties>
</file>