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Winschoten/"/>
    </mc:Choice>
  </mc:AlternateContent>
  <xr:revisionPtr revIDLastSave="0" documentId="8_{4043F53B-0F07-4D1E-8730-813DE1818828}" xr6:coauthVersionLast="47" xr6:coauthVersionMax="47" xr10:uidLastSave="{00000000-0000-0000-0000-000000000000}"/>
  <bookViews>
    <workbookView xWindow="-120" yWindow="-120" windowWidth="25440" windowHeight="15390" xr2:uid="{EB8F9ED9-8800-4C42-80AE-60BC9228261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O36" i="1" s="1"/>
  <c r="M36" i="1"/>
  <c r="J36" i="1"/>
  <c r="G36" i="1"/>
  <c r="N35" i="1"/>
  <c r="O35" i="1" s="1"/>
  <c r="P35" i="1" s="1"/>
  <c r="Q35" i="1" s="1"/>
  <c r="M35" i="1"/>
  <c r="J35" i="1"/>
  <c r="G35" i="1"/>
  <c r="N34" i="1"/>
  <c r="O34" i="1" s="1"/>
  <c r="P34" i="1" s="1"/>
  <c r="Q34" i="1" s="1"/>
  <c r="M34" i="1"/>
  <c r="J34" i="1"/>
  <c r="G34" i="1"/>
  <c r="N33" i="1"/>
  <c r="O33" i="1" s="1"/>
  <c r="P33" i="1" s="1"/>
  <c r="Q33" i="1" s="1"/>
  <c r="M33" i="1"/>
  <c r="J33" i="1"/>
  <c r="G33" i="1"/>
  <c r="N32" i="1"/>
  <c r="O32" i="1" s="1"/>
  <c r="P32" i="1" s="1"/>
  <c r="Q32" i="1" s="1"/>
  <c r="M32" i="1"/>
  <c r="J32" i="1"/>
  <c r="G32" i="1"/>
  <c r="N31" i="1"/>
  <c r="O31" i="1" s="1"/>
  <c r="P31" i="1" s="1"/>
  <c r="Q31" i="1" s="1"/>
  <c r="M31" i="1"/>
  <c r="J31" i="1"/>
  <c r="G31" i="1"/>
  <c r="N30" i="1"/>
  <c r="O30" i="1" s="1"/>
  <c r="P30" i="1" s="1"/>
  <c r="Q30" i="1" s="1"/>
  <c r="M30" i="1"/>
  <c r="J30" i="1"/>
  <c r="G30" i="1"/>
  <c r="N29" i="1"/>
  <c r="O29" i="1" s="1"/>
  <c r="P29" i="1" s="1"/>
  <c r="Q29" i="1" s="1"/>
  <c r="M29" i="1"/>
  <c r="J29" i="1"/>
  <c r="G29" i="1"/>
  <c r="N28" i="1"/>
  <c r="O28" i="1" s="1"/>
  <c r="P28" i="1" s="1"/>
  <c r="Q28" i="1" s="1"/>
  <c r="M28" i="1"/>
  <c r="J28" i="1"/>
  <c r="G28" i="1"/>
  <c r="N27" i="1"/>
  <c r="O27" i="1" s="1"/>
  <c r="P27" i="1" s="1"/>
  <c r="Q27" i="1" s="1"/>
  <c r="M27" i="1"/>
  <c r="J27" i="1"/>
  <c r="G27" i="1"/>
  <c r="N26" i="1"/>
  <c r="O26" i="1" s="1"/>
  <c r="P26" i="1" s="1"/>
  <c r="Q26" i="1" s="1"/>
  <c r="M26" i="1"/>
  <c r="J26" i="1"/>
  <c r="G26" i="1"/>
  <c r="N25" i="1"/>
  <c r="O25" i="1" s="1"/>
  <c r="P25" i="1" s="1"/>
  <c r="Q25" i="1" s="1"/>
  <c r="M25" i="1"/>
  <c r="J25" i="1"/>
  <c r="G25" i="1"/>
  <c r="N24" i="1"/>
  <c r="O24" i="1" s="1"/>
  <c r="P24" i="1" s="1"/>
  <c r="Q24" i="1" s="1"/>
  <c r="M24" i="1"/>
  <c r="J24" i="1"/>
  <c r="G24" i="1"/>
  <c r="N23" i="1"/>
  <c r="O23" i="1" s="1"/>
  <c r="P23" i="1" s="1"/>
  <c r="Q23" i="1" s="1"/>
  <c r="M23" i="1"/>
  <c r="J23" i="1"/>
  <c r="G23" i="1"/>
  <c r="N22" i="1"/>
  <c r="O22" i="1" s="1"/>
  <c r="P22" i="1" s="1"/>
  <c r="Q22" i="1" s="1"/>
  <c r="M22" i="1"/>
  <c r="J22" i="1"/>
  <c r="G22" i="1"/>
  <c r="N21" i="1"/>
  <c r="O21" i="1" s="1"/>
  <c r="P21" i="1" s="1"/>
  <c r="Q21" i="1" s="1"/>
  <c r="M21" i="1"/>
  <c r="J21" i="1"/>
  <c r="G21" i="1"/>
  <c r="N20" i="1"/>
  <c r="O20" i="1" s="1"/>
  <c r="P20" i="1" s="1"/>
  <c r="Q20" i="1" s="1"/>
  <c r="M20" i="1"/>
  <c r="J20" i="1"/>
  <c r="G20" i="1"/>
  <c r="N19" i="1"/>
  <c r="O19" i="1" s="1"/>
  <c r="P19" i="1" s="1"/>
  <c r="Q19" i="1" s="1"/>
  <c r="M19" i="1"/>
  <c r="J19" i="1"/>
  <c r="G19" i="1"/>
  <c r="N18" i="1"/>
  <c r="O18" i="1" s="1"/>
  <c r="P18" i="1" s="1"/>
  <c r="Q18" i="1" s="1"/>
  <c r="M18" i="1"/>
  <c r="J18" i="1"/>
  <c r="G18" i="1"/>
  <c r="N17" i="1"/>
  <c r="O17" i="1" s="1"/>
  <c r="P17" i="1" s="1"/>
  <c r="Q17" i="1" s="1"/>
  <c r="M17" i="1"/>
  <c r="J17" i="1"/>
  <c r="G17" i="1"/>
  <c r="N16" i="1"/>
  <c r="O16" i="1" s="1"/>
  <c r="P16" i="1" s="1"/>
  <c r="Q16" i="1" s="1"/>
  <c r="M16" i="1"/>
  <c r="J16" i="1"/>
  <c r="G16" i="1"/>
  <c r="N15" i="1"/>
  <c r="O15" i="1" s="1"/>
  <c r="P15" i="1" s="1"/>
  <c r="Q15" i="1" s="1"/>
  <c r="M15" i="1"/>
  <c r="J15" i="1"/>
  <c r="G15" i="1"/>
  <c r="N14" i="1"/>
  <c r="O14" i="1" s="1"/>
  <c r="P14" i="1" s="1"/>
  <c r="Q14" i="1" s="1"/>
  <c r="M14" i="1"/>
  <c r="J14" i="1"/>
  <c r="G14" i="1"/>
  <c r="N13" i="1"/>
  <c r="O13" i="1" s="1"/>
  <c r="P13" i="1" s="1"/>
  <c r="Q13" i="1" s="1"/>
  <c r="M13" i="1"/>
  <c r="J13" i="1"/>
  <c r="G13" i="1"/>
  <c r="N12" i="1"/>
  <c r="O12" i="1" s="1"/>
  <c r="P12" i="1" s="1"/>
  <c r="Q12" i="1" s="1"/>
  <c r="M12" i="1"/>
  <c r="J12" i="1"/>
  <c r="G12" i="1"/>
  <c r="N11" i="1"/>
  <c r="O11" i="1" s="1"/>
  <c r="P11" i="1" s="1"/>
  <c r="Q11" i="1" s="1"/>
  <c r="M11" i="1"/>
  <c r="J11" i="1"/>
  <c r="G11" i="1"/>
  <c r="N10" i="1"/>
  <c r="O10" i="1" s="1"/>
  <c r="P10" i="1" s="1"/>
  <c r="Q10" i="1" s="1"/>
  <c r="M10" i="1"/>
  <c r="J10" i="1"/>
  <c r="G10" i="1"/>
  <c r="N9" i="1"/>
  <c r="O9" i="1" s="1"/>
  <c r="P9" i="1" s="1"/>
  <c r="Q9" i="1" s="1"/>
  <c r="M9" i="1"/>
  <c r="J9" i="1"/>
  <c r="G9" i="1"/>
  <c r="N8" i="1"/>
  <c r="O8" i="1" s="1"/>
  <c r="P8" i="1" s="1"/>
  <c r="Q8" i="1" s="1"/>
  <c r="M8" i="1"/>
  <c r="J8" i="1"/>
  <c r="G8" i="1"/>
  <c r="N7" i="1"/>
  <c r="O7" i="1" s="1"/>
  <c r="P7" i="1" s="1"/>
  <c r="Q7" i="1" s="1"/>
  <c r="M7" i="1"/>
  <c r="J7" i="1"/>
  <c r="G7" i="1"/>
  <c r="N6" i="1"/>
  <c r="O6" i="1" s="1"/>
  <c r="P6" i="1" s="1"/>
  <c r="Q6" i="1" s="1"/>
  <c r="M6" i="1"/>
  <c r="J6" i="1"/>
  <c r="G6" i="1"/>
  <c r="N5" i="1"/>
  <c r="O5" i="1" s="1"/>
  <c r="P5" i="1" s="1"/>
  <c r="Q5" i="1" s="1"/>
  <c r="M5" i="1"/>
  <c r="J5" i="1"/>
  <c r="G5" i="1"/>
  <c r="N4" i="1"/>
  <c r="O4" i="1" s="1"/>
  <c r="P4" i="1" s="1"/>
  <c r="Q4" i="1" s="1"/>
  <c r="M4" i="1"/>
  <c r="J4" i="1"/>
  <c r="G4" i="1"/>
  <c r="N3" i="1"/>
  <c r="O3" i="1" s="1"/>
  <c r="P3" i="1" s="1"/>
  <c r="Q3" i="1" s="1"/>
  <c r="M3" i="1"/>
  <c r="J3" i="1"/>
  <c r="G3" i="1"/>
  <c r="N2" i="1"/>
  <c r="O2" i="1" s="1"/>
  <c r="P2" i="1" s="1"/>
  <c r="Q2" i="1" s="1"/>
  <c r="M2" i="1"/>
  <c r="J2" i="1"/>
  <c r="G2" i="1"/>
  <c r="P36" i="1" l="1"/>
  <c r="Q36" i="1" s="1"/>
</calcChain>
</file>

<file path=xl/sharedStrings.xml><?xml version="1.0" encoding="utf-8"?>
<sst xmlns="http://schemas.openxmlformats.org/spreadsheetml/2006/main" count="86" uniqueCount="52">
  <si>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</si>
  <si>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</si>
  <si>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</si>
  <si>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</si>
  <si>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</si>
  <si>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</si>
  <si>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</si>
  <si>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</si>
  <si>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</si>
  <si>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</si>
  <si>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</si>
  <si>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</si>
  <si>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</si>
  <si>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</si>
  <si>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</si>
  <si>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</si>
  <si>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Willem Weerd</t>
  </si>
  <si>
    <t>A</t>
  </si>
  <si>
    <t>Peter Lambeck</t>
  </si>
  <si>
    <t>Lucas Bronsema</t>
  </si>
  <si>
    <t>Henk Matthijssen</t>
  </si>
  <si>
    <t>Koos Blaauw</t>
  </si>
  <si>
    <t>Mark Meijer</t>
  </si>
  <si>
    <t xml:space="preserve">Geert Rijks   </t>
  </si>
  <si>
    <t>Piet Wust</t>
  </si>
  <si>
    <t>Wolter Eling</t>
  </si>
  <si>
    <t>René Martena</t>
  </si>
  <si>
    <t>Fokko van Biessum</t>
  </si>
  <si>
    <t>Hilbrand Balk</t>
  </si>
  <si>
    <t>Erik Kroeze</t>
  </si>
  <si>
    <t>Tjaart Schaub</t>
  </si>
  <si>
    <t>Johnny Geertsma</t>
  </si>
  <si>
    <t>Ronald Bakker</t>
  </si>
  <si>
    <t>Hendrik \sloot</t>
  </si>
  <si>
    <t>Geert Grevink</t>
  </si>
  <si>
    <t>Geiko Reder</t>
  </si>
  <si>
    <t>Boele Boelens</t>
  </si>
  <si>
    <t>Harry Ploeger</t>
  </si>
  <si>
    <t>Max Veenhuis</t>
  </si>
  <si>
    <t>Reinier van der Kooi</t>
  </si>
  <si>
    <t>Kasper Sturre</t>
  </si>
  <si>
    <t>Willie Siemens</t>
  </si>
  <si>
    <t>Johan Edens</t>
  </si>
  <si>
    <t xml:space="preserve">Harm Wending   </t>
  </si>
  <si>
    <t xml:space="preserve">Hilko Blaauw   </t>
  </si>
  <si>
    <t>Willem Reilink</t>
  </si>
  <si>
    <t>Ron Pijper</t>
  </si>
  <si>
    <t xml:space="preserve">Henk Bos   </t>
  </si>
  <si>
    <t>Derk Jan v. d. Laan</t>
  </si>
  <si>
    <t>Stienus Sluiter</t>
  </si>
  <si>
    <t>Richard Kant</t>
  </si>
  <si>
    <t>Jacob Bosma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</si>
</sst>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General"/>
    <numFmt numFmtId="165" formatCode="0.000"/>
    <numFmt numFmtId="166" formatCode="d/mmm;@"/>
    <numFmt numFmtId="167" formatCode="dd/mm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164" fontId="11" fillId="0" borderId="0" applyBorder="0" applyProtection="0"/>
  </cellStyleXfs>
  <cellXfs count="39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2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right" textRotation="90"/>
    </xf>
    <xf numFmtId="0" fontId="3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3" fillId="0" borderId="3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" fontId="8" fillId="0" borderId="1" xfId="0" applyNumberFormat="1" applyFont="1" applyBorder="1" applyAlignment="1" applyProtection="1">
      <alignment horizontal="center"/>
      <protection locked="0"/>
    </xf>
    <xf numFmtId="0" fontId="10" fillId="0" borderId="3" xfId="1" applyFont="1" applyBorder="1" applyProtection="1">
      <protection locked="0"/>
    </xf>
    <xf numFmtId="164" fontId="0" fillId="0" borderId="1" xfId="2" applyFont="1" applyBorder="1" applyAlignment="1" applyProtection="1">
      <alignment horizontal="center"/>
    </xf>
    <xf numFmtId="165" fontId="10" fillId="0" borderId="3" xfId="1" applyNumberFormat="1" applyFont="1" applyBorder="1" applyAlignment="1" applyProtection="1">
      <alignment horizontal="center"/>
    </xf>
    <xf numFmtId="0" fontId="10" fillId="3" borderId="3" xfId="1" applyFont="1" applyFill="1" applyBorder="1" applyAlignment="1" applyProtection="1">
      <alignment horizontal="center"/>
      <protection locked="0"/>
    </xf>
    <xf numFmtId="165" fontId="7" fillId="0" borderId="1" xfId="1" applyNumberFormat="1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65" fontId="7" fillId="0" borderId="1" xfId="0" applyNumberFormat="1" applyFont="1" applyBorder="1" applyAlignment="1">
      <alignment horizontal="right"/>
    </xf>
    <xf numFmtId="165" fontId="7" fillId="0" borderId="2" xfId="0" applyNumberFormat="1" applyFont="1" applyBorder="1"/>
    <xf numFmtId="1" fontId="7" fillId="0" borderId="3" xfId="0" applyNumberFormat="1" applyFont="1" applyBorder="1"/>
    <xf numFmtId="0" fontId="1" fillId="0" borderId="3" xfId="0" applyFont="1" applyBorder="1" applyProtection="1">
      <protection locked="0"/>
    </xf>
    <xf numFmtId="165" fontId="7" fillId="0" borderId="1" xfId="0" applyNumberFormat="1" applyFont="1" applyBorder="1"/>
    <xf numFmtId="166" fontId="8" fillId="0" borderId="3" xfId="0" applyNumberFormat="1" applyFont="1" applyBorder="1" applyAlignment="1" applyProtection="1">
      <alignment horizontal="center"/>
      <protection locked="0"/>
    </xf>
    <xf numFmtId="16" fontId="8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0" fontId="10" fillId="0" borderId="3" xfId="1" applyFont="1" applyBorder="1" applyAlignment="1" applyProtection="1">
      <alignment horizontal="left"/>
      <protection locked="0"/>
    </xf>
    <xf numFmtId="16" fontId="7" fillId="0" borderId="3" xfId="0" applyNumberFormat="1" applyFont="1" applyBorder="1" applyAlignment="1" applyProtection="1">
      <alignment horizontal="center"/>
      <protection locked="0"/>
    </xf>
    <xf numFmtId="167" fontId="8" fillId="0" borderId="3" xfId="0" applyNumberFormat="1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10" fillId="5" borderId="3" xfId="0" applyFont="1" applyFill="1" applyBorder="1" applyProtection="1">
      <protection locked="0"/>
    </xf>
    <xf numFmtId="1" fontId="10" fillId="3" borderId="3" xfId="0" applyNumberFormat="1" applyFont="1" applyFill="1" applyBorder="1" applyAlignment="1" applyProtection="1">
      <alignment horizontal="center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164" fontId="0" fillId="4" borderId="3" xfId="2" applyNumberFormat="1" applyFont="1" applyFill="1" applyBorder="1" applyAlignment="1" applyProtection="1">
      <alignment horizontal="center"/>
      <protection locked="0"/>
    </xf>
  </cellXfs>
  <cellStyles count="3">
    <cellStyle name="Excel Built-in Normal" xfId="2" xr:uid="{8C906963-E0EE-43BF-92AC-3D4D49E2B4E6}"/>
    <cellStyle name="Standaard" xfId="0" builtinId="0"/>
    <cellStyle name="Standaard 2" xfId="1" xr:uid="{4D6C4453-9380-4F04-81CC-EFD4CE0F5C31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58F93-C975-45AF-B193-0DA3F1BB1947}">
  <sheetPr>
    <pageSetUpPr fitToPage="1"/>
  </sheetPr>
  <dimension ref="A1:R36"/>
  <sheetViews>
    <sheetView tabSelected="1" workbookViewId="0">
      <selection activeCell="S20" sqref="S20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9.7109375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15</v>
      </c>
    </row>
    <row r="2" spans="1:18" x14ac:dyDescent="0.25">
      <c r="A2" s="11">
        <v>1</v>
      </c>
      <c r="B2" s="12"/>
      <c r="C2" s="13" t="s">
        <v>16</v>
      </c>
      <c r="D2" s="14" t="s">
        <v>17</v>
      </c>
      <c r="E2" s="15">
        <v>0.48399999999999999</v>
      </c>
      <c r="F2" s="16">
        <v>14</v>
      </c>
      <c r="G2" s="17">
        <f t="shared" ref="G2:G36" si="0">F2/30</f>
        <v>0.46666666666666667</v>
      </c>
      <c r="H2" s="18">
        <v>18</v>
      </c>
      <c r="I2" s="19">
        <v>4</v>
      </c>
      <c r="J2" s="20">
        <f t="shared" ref="J2:J36" si="1">H2/F2*100</f>
        <v>128.57142857142858</v>
      </c>
      <c r="K2" s="19">
        <v>22</v>
      </c>
      <c r="L2" s="19">
        <v>3</v>
      </c>
      <c r="M2" s="20">
        <f t="shared" ref="M2:M36" si="2">K2/F2*100</f>
        <v>157.14285714285714</v>
      </c>
      <c r="N2" s="21">
        <f t="shared" ref="N2:N36" si="3">H2+K2</f>
        <v>40</v>
      </c>
      <c r="O2" s="22">
        <f t="shared" ref="O2:O36" si="4">N2/60</f>
        <v>0.66666666666666663</v>
      </c>
      <c r="P2" s="23">
        <f t="shared" ref="P2:P36" si="5">O2/G2*100</f>
        <v>142.85714285714283</v>
      </c>
      <c r="Q2" s="24">
        <f t="shared" ref="Q2:Q36" si="6">ROUNDDOWN(P2,0)</f>
        <v>142</v>
      </c>
      <c r="R2" s="25"/>
    </row>
    <row r="3" spans="1:18" x14ac:dyDescent="0.25">
      <c r="A3" s="11">
        <v>2</v>
      </c>
      <c r="B3" s="12"/>
      <c r="C3" s="13" t="s">
        <v>18</v>
      </c>
      <c r="D3" s="14" t="s">
        <v>17</v>
      </c>
      <c r="E3" s="15">
        <v>0.55000000000000004</v>
      </c>
      <c r="F3" s="16">
        <v>16</v>
      </c>
      <c r="G3" s="17">
        <f t="shared" si="0"/>
        <v>0.53333333333333333</v>
      </c>
      <c r="H3" s="18">
        <v>18</v>
      </c>
      <c r="I3" s="19">
        <v>4</v>
      </c>
      <c r="J3" s="20">
        <f t="shared" si="1"/>
        <v>112.5</v>
      </c>
      <c r="K3" s="19">
        <v>23</v>
      </c>
      <c r="L3" s="19">
        <v>6</v>
      </c>
      <c r="M3" s="20">
        <f t="shared" si="2"/>
        <v>143.75</v>
      </c>
      <c r="N3" s="21">
        <f t="shared" si="3"/>
        <v>41</v>
      </c>
      <c r="O3" s="22">
        <f t="shared" si="4"/>
        <v>0.68333333333333335</v>
      </c>
      <c r="P3" s="26">
        <f t="shared" si="5"/>
        <v>128.125</v>
      </c>
      <c r="Q3" s="24">
        <f t="shared" si="6"/>
        <v>128</v>
      </c>
      <c r="R3" s="25"/>
    </row>
    <row r="4" spans="1:18" x14ac:dyDescent="0.25">
      <c r="A4" s="11">
        <v>3</v>
      </c>
      <c r="B4" s="27"/>
      <c r="C4" s="13" t="s">
        <v>19</v>
      </c>
      <c r="D4" s="14" t="s">
        <v>17</v>
      </c>
      <c r="E4" s="15">
        <v>0.78400000000000003</v>
      </c>
      <c r="F4" s="16">
        <v>23</v>
      </c>
      <c r="G4" s="17">
        <f t="shared" si="0"/>
        <v>0.76666666666666672</v>
      </c>
      <c r="H4" s="18">
        <v>29</v>
      </c>
      <c r="I4" s="19">
        <v>3</v>
      </c>
      <c r="J4" s="20">
        <f t="shared" si="1"/>
        <v>126.08695652173914</v>
      </c>
      <c r="K4" s="19">
        <v>27</v>
      </c>
      <c r="L4" s="19">
        <v>4</v>
      </c>
      <c r="M4" s="20">
        <f t="shared" si="2"/>
        <v>117.39130434782609</v>
      </c>
      <c r="N4" s="21">
        <f t="shared" si="3"/>
        <v>56</v>
      </c>
      <c r="O4" s="22">
        <f t="shared" si="4"/>
        <v>0.93333333333333335</v>
      </c>
      <c r="P4" s="26">
        <f t="shared" si="5"/>
        <v>121.7391304347826</v>
      </c>
      <c r="Q4" s="24">
        <f t="shared" si="6"/>
        <v>121</v>
      </c>
      <c r="R4" s="25"/>
    </row>
    <row r="5" spans="1:18" x14ac:dyDescent="0.25">
      <c r="A5" s="11">
        <v>4</v>
      </c>
      <c r="B5" s="28"/>
      <c r="C5" s="13" t="s">
        <v>20</v>
      </c>
      <c r="D5" s="14" t="s">
        <v>17</v>
      </c>
      <c r="E5" s="15">
        <v>0.45</v>
      </c>
      <c r="F5" s="16">
        <v>13</v>
      </c>
      <c r="G5" s="17">
        <f t="shared" si="0"/>
        <v>0.43333333333333335</v>
      </c>
      <c r="H5" s="18">
        <v>11</v>
      </c>
      <c r="I5" s="19">
        <v>4</v>
      </c>
      <c r="J5" s="20">
        <f t="shared" si="1"/>
        <v>84.615384615384613</v>
      </c>
      <c r="K5" s="19">
        <v>19</v>
      </c>
      <c r="L5" s="19">
        <v>5</v>
      </c>
      <c r="M5" s="20">
        <f t="shared" si="2"/>
        <v>146.15384615384613</v>
      </c>
      <c r="N5" s="21">
        <f t="shared" si="3"/>
        <v>30</v>
      </c>
      <c r="O5" s="22">
        <f t="shared" si="4"/>
        <v>0.5</v>
      </c>
      <c r="P5" s="26">
        <f t="shared" si="5"/>
        <v>115.38461538461537</v>
      </c>
      <c r="Q5" s="24">
        <f t="shared" si="6"/>
        <v>115</v>
      </c>
      <c r="R5" s="25"/>
    </row>
    <row r="6" spans="1:18" x14ac:dyDescent="0.25">
      <c r="A6" s="11">
        <v>5</v>
      </c>
      <c r="B6" s="27"/>
      <c r="C6" s="13" t="s">
        <v>21</v>
      </c>
      <c r="D6" s="14" t="s">
        <v>17</v>
      </c>
      <c r="E6" s="15">
        <v>0.61699999999999999</v>
      </c>
      <c r="F6" s="16">
        <v>18</v>
      </c>
      <c r="G6" s="17">
        <f t="shared" si="0"/>
        <v>0.6</v>
      </c>
      <c r="H6" s="18">
        <v>15</v>
      </c>
      <c r="I6" s="19">
        <v>3</v>
      </c>
      <c r="J6" s="20">
        <f t="shared" si="1"/>
        <v>83.333333333333343</v>
      </c>
      <c r="K6" s="19">
        <v>25</v>
      </c>
      <c r="L6" s="19">
        <v>5</v>
      </c>
      <c r="M6" s="20">
        <f t="shared" si="2"/>
        <v>138.88888888888889</v>
      </c>
      <c r="N6" s="21">
        <f t="shared" si="3"/>
        <v>40</v>
      </c>
      <c r="O6" s="22">
        <f t="shared" si="4"/>
        <v>0.66666666666666663</v>
      </c>
      <c r="P6" s="26">
        <f t="shared" si="5"/>
        <v>111.11111111111111</v>
      </c>
      <c r="Q6" s="24">
        <f t="shared" si="6"/>
        <v>111</v>
      </c>
      <c r="R6" s="25"/>
    </row>
    <row r="7" spans="1:18" x14ac:dyDescent="0.25">
      <c r="A7" s="11">
        <v>6</v>
      </c>
      <c r="B7" s="28"/>
      <c r="C7" s="29" t="s">
        <v>22</v>
      </c>
      <c r="D7" s="14" t="s">
        <v>17</v>
      </c>
      <c r="E7" s="15">
        <v>0.45</v>
      </c>
      <c r="F7" s="38">
        <v>13</v>
      </c>
      <c r="G7" s="17">
        <f t="shared" si="0"/>
        <v>0.43333333333333335</v>
      </c>
      <c r="H7" s="18">
        <v>15</v>
      </c>
      <c r="I7" s="19">
        <v>3</v>
      </c>
      <c r="J7" s="20">
        <f t="shared" si="1"/>
        <v>115.38461538461537</v>
      </c>
      <c r="K7" s="19">
        <v>13</v>
      </c>
      <c r="L7" s="19">
        <v>2</v>
      </c>
      <c r="M7" s="20">
        <f t="shared" si="2"/>
        <v>100</v>
      </c>
      <c r="N7" s="21">
        <f t="shared" si="3"/>
        <v>28</v>
      </c>
      <c r="O7" s="22">
        <f t="shared" si="4"/>
        <v>0.46666666666666667</v>
      </c>
      <c r="P7" s="26">
        <f t="shared" si="5"/>
        <v>107.69230769230769</v>
      </c>
      <c r="Q7" s="24">
        <f t="shared" si="6"/>
        <v>107</v>
      </c>
      <c r="R7" s="25"/>
    </row>
    <row r="8" spans="1:18" x14ac:dyDescent="0.25">
      <c r="A8" s="11">
        <v>7</v>
      </c>
      <c r="B8" s="28"/>
      <c r="C8" s="30" t="s">
        <v>23</v>
      </c>
      <c r="D8" s="14" t="s">
        <v>17</v>
      </c>
      <c r="E8" s="15">
        <v>0.45</v>
      </c>
      <c r="F8" s="16">
        <v>13</v>
      </c>
      <c r="G8" s="17">
        <f t="shared" si="0"/>
        <v>0.43333333333333335</v>
      </c>
      <c r="H8" s="18">
        <v>16</v>
      </c>
      <c r="I8" s="19">
        <v>3</v>
      </c>
      <c r="J8" s="20">
        <f t="shared" si="1"/>
        <v>123.07692307692308</v>
      </c>
      <c r="K8" s="19">
        <v>11</v>
      </c>
      <c r="L8" s="19">
        <v>3</v>
      </c>
      <c r="M8" s="20">
        <f t="shared" si="2"/>
        <v>84.615384615384613</v>
      </c>
      <c r="N8" s="21">
        <f t="shared" si="3"/>
        <v>27</v>
      </c>
      <c r="O8" s="22">
        <f t="shared" si="4"/>
        <v>0.45</v>
      </c>
      <c r="P8" s="26">
        <f t="shared" si="5"/>
        <v>103.84615384615385</v>
      </c>
      <c r="Q8" s="24">
        <f t="shared" si="6"/>
        <v>103</v>
      </c>
      <c r="R8" s="25"/>
    </row>
    <row r="9" spans="1:18" x14ac:dyDescent="0.25">
      <c r="A9" s="11">
        <v>8</v>
      </c>
      <c r="B9" s="28"/>
      <c r="C9" s="29" t="s">
        <v>24</v>
      </c>
      <c r="D9" s="14" t="s">
        <v>17</v>
      </c>
      <c r="E9" s="15">
        <v>0.45</v>
      </c>
      <c r="F9" s="38">
        <v>13</v>
      </c>
      <c r="G9" s="17">
        <f t="shared" si="0"/>
        <v>0.43333333333333335</v>
      </c>
      <c r="H9" s="18">
        <v>11</v>
      </c>
      <c r="I9" s="19">
        <v>2</v>
      </c>
      <c r="J9" s="20">
        <f t="shared" si="1"/>
        <v>84.615384615384613</v>
      </c>
      <c r="K9" s="19">
        <v>16</v>
      </c>
      <c r="L9" s="19">
        <v>3</v>
      </c>
      <c r="M9" s="20">
        <f t="shared" si="2"/>
        <v>123.07692307692308</v>
      </c>
      <c r="N9" s="21">
        <f t="shared" si="3"/>
        <v>27</v>
      </c>
      <c r="O9" s="22">
        <f t="shared" si="4"/>
        <v>0.45</v>
      </c>
      <c r="P9" s="26">
        <f t="shared" si="5"/>
        <v>103.84615384615385</v>
      </c>
      <c r="Q9" s="24">
        <f t="shared" si="6"/>
        <v>103</v>
      </c>
      <c r="R9" s="25"/>
    </row>
    <row r="10" spans="1:18" x14ac:dyDescent="0.25">
      <c r="A10" s="11">
        <v>9</v>
      </c>
      <c r="B10" s="31"/>
      <c r="C10" s="13" t="s">
        <v>25</v>
      </c>
      <c r="D10" s="14" t="s">
        <v>17</v>
      </c>
      <c r="E10" s="15">
        <v>0.51700000000000002</v>
      </c>
      <c r="F10" s="16">
        <v>15</v>
      </c>
      <c r="G10" s="17">
        <f t="shared" si="0"/>
        <v>0.5</v>
      </c>
      <c r="H10" s="18">
        <v>15</v>
      </c>
      <c r="I10" s="19">
        <v>3</v>
      </c>
      <c r="J10" s="20">
        <f t="shared" si="1"/>
        <v>100</v>
      </c>
      <c r="K10" s="19">
        <v>16</v>
      </c>
      <c r="L10" s="19">
        <v>4</v>
      </c>
      <c r="M10" s="20">
        <f t="shared" si="2"/>
        <v>106.66666666666667</v>
      </c>
      <c r="N10" s="21">
        <f t="shared" si="3"/>
        <v>31</v>
      </c>
      <c r="O10" s="22">
        <f t="shared" si="4"/>
        <v>0.51666666666666672</v>
      </c>
      <c r="P10" s="26">
        <f t="shared" si="5"/>
        <v>103.33333333333334</v>
      </c>
      <c r="Q10" s="24">
        <f t="shared" si="6"/>
        <v>103</v>
      </c>
      <c r="R10" s="25"/>
    </row>
    <row r="11" spans="1:18" x14ac:dyDescent="0.25">
      <c r="A11" s="11">
        <v>10</v>
      </c>
      <c r="B11" s="28"/>
      <c r="C11" s="13" t="s">
        <v>26</v>
      </c>
      <c r="D11" s="14" t="s">
        <v>17</v>
      </c>
      <c r="E11" s="15">
        <v>0.61699999999999999</v>
      </c>
      <c r="F11" s="16">
        <v>18</v>
      </c>
      <c r="G11" s="17">
        <f t="shared" si="0"/>
        <v>0.6</v>
      </c>
      <c r="H11" s="18">
        <v>24</v>
      </c>
      <c r="I11" s="19">
        <v>5</v>
      </c>
      <c r="J11" s="20">
        <f t="shared" si="1"/>
        <v>133.33333333333331</v>
      </c>
      <c r="K11" s="19">
        <v>13</v>
      </c>
      <c r="L11" s="19">
        <v>2</v>
      </c>
      <c r="M11" s="20">
        <f t="shared" si="2"/>
        <v>72.222222222222214</v>
      </c>
      <c r="N11" s="21">
        <f t="shared" si="3"/>
        <v>37</v>
      </c>
      <c r="O11" s="22">
        <f t="shared" si="4"/>
        <v>0.6166666666666667</v>
      </c>
      <c r="P11" s="26">
        <f t="shared" si="5"/>
        <v>102.77777777777779</v>
      </c>
      <c r="Q11" s="24">
        <f t="shared" si="6"/>
        <v>102</v>
      </c>
      <c r="R11" s="25"/>
    </row>
    <row r="12" spans="1:18" x14ac:dyDescent="0.25">
      <c r="A12" s="11">
        <v>11</v>
      </c>
      <c r="B12" s="28"/>
      <c r="C12" s="13" t="s">
        <v>27</v>
      </c>
      <c r="D12" s="14" t="s">
        <v>17</v>
      </c>
      <c r="E12" s="15">
        <v>0.61699999999999999</v>
      </c>
      <c r="F12" s="16">
        <v>18</v>
      </c>
      <c r="G12" s="17">
        <f t="shared" si="0"/>
        <v>0.6</v>
      </c>
      <c r="H12" s="18">
        <v>14</v>
      </c>
      <c r="I12" s="19">
        <v>2</v>
      </c>
      <c r="J12" s="20">
        <f t="shared" si="1"/>
        <v>77.777777777777786</v>
      </c>
      <c r="K12" s="19">
        <v>23</v>
      </c>
      <c r="L12" s="19">
        <v>6</v>
      </c>
      <c r="M12" s="20">
        <f t="shared" si="2"/>
        <v>127.77777777777777</v>
      </c>
      <c r="N12" s="21">
        <f t="shared" si="3"/>
        <v>37</v>
      </c>
      <c r="O12" s="22">
        <f t="shared" si="4"/>
        <v>0.6166666666666667</v>
      </c>
      <c r="P12" s="26">
        <f t="shared" si="5"/>
        <v>102.77777777777779</v>
      </c>
      <c r="Q12" s="24">
        <f t="shared" si="6"/>
        <v>102</v>
      </c>
      <c r="R12" s="25"/>
    </row>
    <row r="13" spans="1:18" x14ac:dyDescent="0.25">
      <c r="A13" s="11">
        <v>12</v>
      </c>
      <c r="B13" s="32"/>
      <c r="C13" s="33" t="s">
        <v>28</v>
      </c>
      <c r="D13" s="14" t="s">
        <v>17</v>
      </c>
      <c r="E13" s="15">
        <v>0.45</v>
      </c>
      <c r="F13" s="16">
        <v>13</v>
      </c>
      <c r="G13" s="17">
        <f t="shared" si="0"/>
        <v>0.43333333333333335</v>
      </c>
      <c r="H13" s="18">
        <v>15</v>
      </c>
      <c r="I13" s="19">
        <v>3</v>
      </c>
      <c r="J13" s="20">
        <f t="shared" si="1"/>
        <v>115.38461538461537</v>
      </c>
      <c r="K13" s="19">
        <v>11</v>
      </c>
      <c r="L13" s="19">
        <v>2</v>
      </c>
      <c r="M13" s="20">
        <f t="shared" si="2"/>
        <v>84.615384615384613</v>
      </c>
      <c r="N13" s="21">
        <f t="shared" si="3"/>
        <v>26</v>
      </c>
      <c r="O13" s="22">
        <f t="shared" si="4"/>
        <v>0.43333333333333335</v>
      </c>
      <c r="P13" s="26">
        <f t="shared" si="5"/>
        <v>100</v>
      </c>
      <c r="Q13" s="24">
        <f t="shared" si="6"/>
        <v>100</v>
      </c>
      <c r="R13" s="25"/>
    </row>
    <row r="14" spans="1:18" x14ac:dyDescent="0.25">
      <c r="A14" s="11">
        <v>13</v>
      </c>
      <c r="B14" s="27"/>
      <c r="C14" s="13" t="s">
        <v>29</v>
      </c>
      <c r="D14" s="14" t="s">
        <v>17</v>
      </c>
      <c r="E14" s="15">
        <v>0.55000000000000004</v>
      </c>
      <c r="F14" s="16">
        <v>16</v>
      </c>
      <c r="G14" s="17">
        <f t="shared" si="0"/>
        <v>0.53333333333333333</v>
      </c>
      <c r="H14" s="18">
        <v>19</v>
      </c>
      <c r="I14" s="19">
        <v>5</v>
      </c>
      <c r="J14" s="20">
        <f t="shared" si="1"/>
        <v>118.75</v>
      </c>
      <c r="K14" s="19">
        <v>13</v>
      </c>
      <c r="L14" s="19">
        <v>4</v>
      </c>
      <c r="M14" s="20">
        <f t="shared" si="2"/>
        <v>81.25</v>
      </c>
      <c r="N14" s="21">
        <f t="shared" si="3"/>
        <v>32</v>
      </c>
      <c r="O14" s="22">
        <f t="shared" si="4"/>
        <v>0.53333333333333333</v>
      </c>
      <c r="P14" s="26">
        <f t="shared" si="5"/>
        <v>100</v>
      </c>
      <c r="Q14" s="24">
        <f t="shared" si="6"/>
        <v>100</v>
      </c>
      <c r="R14" s="25"/>
    </row>
    <row r="15" spans="1:18" x14ac:dyDescent="0.25">
      <c r="A15" s="11">
        <v>14</v>
      </c>
      <c r="B15" s="27"/>
      <c r="C15" s="13" t="s">
        <v>30</v>
      </c>
      <c r="D15" s="14" t="s">
        <v>17</v>
      </c>
      <c r="E15" s="15">
        <v>0.58399999999999996</v>
      </c>
      <c r="F15" s="16">
        <v>17</v>
      </c>
      <c r="G15" s="17">
        <f t="shared" si="0"/>
        <v>0.56666666666666665</v>
      </c>
      <c r="H15" s="18">
        <v>18</v>
      </c>
      <c r="I15" s="19">
        <v>4</v>
      </c>
      <c r="J15" s="20">
        <f t="shared" si="1"/>
        <v>105.88235294117648</v>
      </c>
      <c r="K15" s="19">
        <v>15</v>
      </c>
      <c r="L15" s="19">
        <v>3</v>
      </c>
      <c r="M15" s="20">
        <f t="shared" si="2"/>
        <v>88.235294117647058</v>
      </c>
      <c r="N15" s="21">
        <f t="shared" si="3"/>
        <v>33</v>
      </c>
      <c r="O15" s="22">
        <f t="shared" si="4"/>
        <v>0.55000000000000004</v>
      </c>
      <c r="P15" s="26">
        <f t="shared" si="5"/>
        <v>97.058823529411768</v>
      </c>
      <c r="Q15" s="24">
        <f t="shared" si="6"/>
        <v>97</v>
      </c>
      <c r="R15" s="25"/>
    </row>
    <row r="16" spans="1:18" x14ac:dyDescent="0.25">
      <c r="A16" s="11">
        <v>15</v>
      </c>
      <c r="B16" s="27"/>
      <c r="C16" s="13" t="s">
        <v>31</v>
      </c>
      <c r="D16" s="14" t="s">
        <v>17</v>
      </c>
      <c r="E16" s="15">
        <v>0.75</v>
      </c>
      <c r="F16" s="16">
        <v>22</v>
      </c>
      <c r="G16" s="17">
        <f t="shared" si="0"/>
        <v>0.73333333333333328</v>
      </c>
      <c r="H16" s="18">
        <v>14</v>
      </c>
      <c r="I16" s="19">
        <v>4</v>
      </c>
      <c r="J16" s="20">
        <f t="shared" si="1"/>
        <v>63.636363636363633</v>
      </c>
      <c r="K16" s="19">
        <v>28</v>
      </c>
      <c r="L16" s="19">
        <v>6</v>
      </c>
      <c r="M16" s="20">
        <f t="shared" si="2"/>
        <v>127.27272727272727</v>
      </c>
      <c r="N16" s="21">
        <f t="shared" si="3"/>
        <v>42</v>
      </c>
      <c r="O16" s="22">
        <f t="shared" si="4"/>
        <v>0.7</v>
      </c>
      <c r="P16" s="26">
        <f t="shared" si="5"/>
        <v>95.454545454545453</v>
      </c>
      <c r="Q16" s="24">
        <f t="shared" si="6"/>
        <v>95</v>
      </c>
      <c r="R16" s="25"/>
    </row>
    <row r="17" spans="1:18" x14ac:dyDescent="0.25">
      <c r="A17" s="11">
        <v>16</v>
      </c>
      <c r="B17" s="31"/>
      <c r="C17" s="34" t="s">
        <v>32</v>
      </c>
      <c r="D17" s="14" t="s">
        <v>17</v>
      </c>
      <c r="E17" s="15">
        <v>0.55000000000000004</v>
      </c>
      <c r="F17" s="35">
        <v>16</v>
      </c>
      <c r="G17" s="17">
        <f t="shared" si="0"/>
        <v>0.53333333333333333</v>
      </c>
      <c r="H17" s="18">
        <v>19</v>
      </c>
      <c r="I17" s="18">
        <v>4</v>
      </c>
      <c r="J17" s="20">
        <f t="shared" si="1"/>
        <v>118.75</v>
      </c>
      <c r="K17" s="18">
        <v>11</v>
      </c>
      <c r="L17" s="18">
        <v>3</v>
      </c>
      <c r="M17" s="20">
        <f t="shared" si="2"/>
        <v>68.75</v>
      </c>
      <c r="N17" s="21">
        <f t="shared" si="3"/>
        <v>30</v>
      </c>
      <c r="O17" s="22">
        <f t="shared" si="4"/>
        <v>0.5</v>
      </c>
      <c r="P17" s="26">
        <f t="shared" si="5"/>
        <v>93.75</v>
      </c>
      <c r="Q17" s="24">
        <f t="shared" si="6"/>
        <v>93</v>
      </c>
      <c r="R17" s="25"/>
    </row>
    <row r="18" spans="1:18" x14ac:dyDescent="0.25">
      <c r="A18" s="11">
        <v>17</v>
      </c>
      <c r="B18" s="28"/>
      <c r="C18" s="29" t="s">
        <v>33</v>
      </c>
      <c r="D18" s="14" t="s">
        <v>17</v>
      </c>
      <c r="E18" s="15">
        <v>0.45</v>
      </c>
      <c r="F18" s="38">
        <v>13</v>
      </c>
      <c r="G18" s="17">
        <f t="shared" si="0"/>
        <v>0.43333333333333335</v>
      </c>
      <c r="H18" s="18">
        <v>16</v>
      </c>
      <c r="I18" s="19">
        <v>2</v>
      </c>
      <c r="J18" s="20">
        <f t="shared" si="1"/>
        <v>123.07692307692308</v>
      </c>
      <c r="K18" s="19">
        <v>8</v>
      </c>
      <c r="L18" s="19">
        <v>2</v>
      </c>
      <c r="M18" s="20">
        <f t="shared" si="2"/>
        <v>61.53846153846154</v>
      </c>
      <c r="N18" s="21">
        <f t="shared" si="3"/>
        <v>24</v>
      </c>
      <c r="O18" s="22">
        <f t="shared" si="4"/>
        <v>0.4</v>
      </c>
      <c r="P18" s="26">
        <f t="shared" si="5"/>
        <v>92.307692307692307</v>
      </c>
      <c r="Q18" s="24">
        <f t="shared" si="6"/>
        <v>92</v>
      </c>
      <c r="R18" s="25"/>
    </row>
    <row r="19" spans="1:18" x14ac:dyDescent="0.25">
      <c r="A19" s="11">
        <v>18</v>
      </c>
      <c r="B19" s="28"/>
      <c r="C19" s="13" t="s">
        <v>34</v>
      </c>
      <c r="D19" s="14" t="s">
        <v>17</v>
      </c>
      <c r="E19" s="15">
        <v>0.65</v>
      </c>
      <c r="F19" s="16">
        <v>19</v>
      </c>
      <c r="G19" s="17">
        <f t="shared" si="0"/>
        <v>0.6333333333333333</v>
      </c>
      <c r="H19" s="18">
        <v>17</v>
      </c>
      <c r="I19" s="19">
        <v>4</v>
      </c>
      <c r="J19" s="20">
        <f t="shared" si="1"/>
        <v>89.473684210526315</v>
      </c>
      <c r="K19" s="19">
        <v>17</v>
      </c>
      <c r="L19" s="19">
        <v>4</v>
      </c>
      <c r="M19" s="20">
        <f t="shared" si="2"/>
        <v>89.473684210526315</v>
      </c>
      <c r="N19" s="21">
        <f t="shared" si="3"/>
        <v>34</v>
      </c>
      <c r="O19" s="22">
        <f t="shared" si="4"/>
        <v>0.56666666666666665</v>
      </c>
      <c r="P19" s="26">
        <f t="shared" si="5"/>
        <v>89.473684210526315</v>
      </c>
      <c r="Q19" s="24">
        <f t="shared" si="6"/>
        <v>89</v>
      </c>
      <c r="R19" s="25"/>
    </row>
    <row r="20" spans="1:18" x14ac:dyDescent="0.25">
      <c r="A20" s="11">
        <v>19</v>
      </c>
      <c r="B20" s="28"/>
      <c r="C20" s="29" t="s">
        <v>35</v>
      </c>
      <c r="D20" s="14" t="s">
        <v>17</v>
      </c>
      <c r="E20" s="15">
        <v>0.48399999999999999</v>
      </c>
      <c r="F20" s="38">
        <v>14</v>
      </c>
      <c r="G20" s="17">
        <f t="shared" si="0"/>
        <v>0.46666666666666667</v>
      </c>
      <c r="H20" s="18">
        <v>17</v>
      </c>
      <c r="I20" s="19">
        <v>2</v>
      </c>
      <c r="J20" s="20">
        <f t="shared" si="1"/>
        <v>121.42857142857142</v>
      </c>
      <c r="K20" s="19">
        <v>8</v>
      </c>
      <c r="L20" s="19">
        <v>1</v>
      </c>
      <c r="M20" s="20">
        <f t="shared" si="2"/>
        <v>57.142857142857139</v>
      </c>
      <c r="N20" s="21">
        <f t="shared" si="3"/>
        <v>25</v>
      </c>
      <c r="O20" s="22">
        <f t="shared" si="4"/>
        <v>0.41666666666666669</v>
      </c>
      <c r="P20" s="26">
        <f t="shared" si="5"/>
        <v>89.285714285714292</v>
      </c>
      <c r="Q20" s="24">
        <f t="shared" si="6"/>
        <v>89</v>
      </c>
      <c r="R20" s="25"/>
    </row>
    <row r="21" spans="1:18" x14ac:dyDescent="0.25">
      <c r="A21" s="11">
        <v>20</v>
      </c>
      <c r="B21" s="28"/>
      <c r="C21" s="13" t="s">
        <v>36</v>
      </c>
      <c r="D21" s="14" t="s">
        <v>17</v>
      </c>
      <c r="E21" s="15">
        <v>0.65</v>
      </c>
      <c r="F21" s="16">
        <v>19</v>
      </c>
      <c r="G21" s="17">
        <f t="shared" si="0"/>
        <v>0.6333333333333333</v>
      </c>
      <c r="H21" s="18">
        <v>20</v>
      </c>
      <c r="I21" s="19">
        <v>3</v>
      </c>
      <c r="J21" s="20">
        <f t="shared" si="1"/>
        <v>105.26315789473684</v>
      </c>
      <c r="K21" s="19">
        <v>13</v>
      </c>
      <c r="L21" s="19">
        <v>2</v>
      </c>
      <c r="M21" s="20">
        <f t="shared" si="2"/>
        <v>68.421052631578945</v>
      </c>
      <c r="N21" s="21">
        <f t="shared" si="3"/>
        <v>33</v>
      </c>
      <c r="O21" s="22">
        <f t="shared" si="4"/>
        <v>0.55000000000000004</v>
      </c>
      <c r="P21" s="26">
        <f t="shared" si="5"/>
        <v>86.842105263157904</v>
      </c>
      <c r="Q21" s="24">
        <f t="shared" si="6"/>
        <v>86</v>
      </c>
      <c r="R21" s="25"/>
    </row>
    <row r="22" spans="1:18" x14ac:dyDescent="0.25">
      <c r="A22" s="11">
        <v>21</v>
      </c>
      <c r="B22" s="28"/>
      <c r="C22" s="13" t="s">
        <v>37</v>
      </c>
      <c r="D22" s="14" t="s">
        <v>17</v>
      </c>
      <c r="E22" s="15">
        <v>0.61699999999999999</v>
      </c>
      <c r="F22" s="16">
        <v>18</v>
      </c>
      <c r="G22" s="17">
        <f t="shared" si="0"/>
        <v>0.6</v>
      </c>
      <c r="H22" s="18">
        <v>6</v>
      </c>
      <c r="I22" s="19">
        <v>1</v>
      </c>
      <c r="J22" s="20">
        <f t="shared" si="1"/>
        <v>33.333333333333329</v>
      </c>
      <c r="K22" s="19">
        <v>25</v>
      </c>
      <c r="L22" s="19">
        <v>8</v>
      </c>
      <c r="M22" s="20">
        <f t="shared" si="2"/>
        <v>138.88888888888889</v>
      </c>
      <c r="N22" s="21">
        <f t="shared" si="3"/>
        <v>31</v>
      </c>
      <c r="O22" s="22">
        <f t="shared" si="4"/>
        <v>0.51666666666666672</v>
      </c>
      <c r="P22" s="26">
        <f t="shared" si="5"/>
        <v>86.111111111111128</v>
      </c>
      <c r="Q22" s="24">
        <f t="shared" si="6"/>
        <v>86</v>
      </c>
      <c r="R22" s="25"/>
    </row>
    <row r="23" spans="1:18" x14ac:dyDescent="0.25">
      <c r="A23" s="11">
        <v>22</v>
      </c>
      <c r="B23" s="28"/>
      <c r="C23" s="13" t="s">
        <v>38</v>
      </c>
      <c r="D23" s="14" t="s">
        <v>17</v>
      </c>
      <c r="E23" s="15">
        <v>0.55000000000000004</v>
      </c>
      <c r="F23" s="16">
        <v>16</v>
      </c>
      <c r="G23" s="17">
        <f t="shared" si="0"/>
        <v>0.53333333333333333</v>
      </c>
      <c r="H23" s="18">
        <v>14</v>
      </c>
      <c r="I23" s="19">
        <v>2</v>
      </c>
      <c r="J23" s="20">
        <f t="shared" si="1"/>
        <v>87.5</v>
      </c>
      <c r="K23" s="19">
        <v>13</v>
      </c>
      <c r="L23" s="19">
        <v>5</v>
      </c>
      <c r="M23" s="20">
        <f t="shared" si="2"/>
        <v>81.25</v>
      </c>
      <c r="N23" s="21">
        <f t="shared" si="3"/>
        <v>27</v>
      </c>
      <c r="O23" s="22">
        <f t="shared" si="4"/>
        <v>0.45</v>
      </c>
      <c r="P23" s="26">
        <f t="shared" si="5"/>
        <v>84.375</v>
      </c>
      <c r="Q23" s="24">
        <f t="shared" si="6"/>
        <v>84</v>
      </c>
      <c r="R23" s="25"/>
    </row>
    <row r="24" spans="1:18" x14ac:dyDescent="0.25">
      <c r="A24" s="11">
        <v>23</v>
      </c>
      <c r="B24" s="27"/>
      <c r="C24" s="13" t="s">
        <v>39</v>
      </c>
      <c r="D24" s="14" t="s">
        <v>17</v>
      </c>
      <c r="E24" s="15">
        <v>0.61699999999999999</v>
      </c>
      <c r="F24" s="16">
        <v>18</v>
      </c>
      <c r="G24" s="17">
        <f t="shared" si="0"/>
        <v>0.6</v>
      </c>
      <c r="H24" s="18">
        <v>15</v>
      </c>
      <c r="I24" s="19">
        <v>2</v>
      </c>
      <c r="J24" s="20">
        <f t="shared" si="1"/>
        <v>83.333333333333343</v>
      </c>
      <c r="K24" s="19">
        <v>15</v>
      </c>
      <c r="L24" s="19">
        <v>2</v>
      </c>
      <c r="M24" s="20">
        <f t="shared" si="2"/>
        <v>83.333333333333343</v>
      </c>
      <c r="N24" s="21">
        <f t="shared" si="3"/>
        <v>30</v>
      </c>
      <c r="O24" s="22">
        <f t="shared" si="4"/>
        <v>0.5</v>
      </c>
      <c r="P24" s="26">
        <f t="shared" si="5"/>
        <v>83.333333333333343</v>
      </c>
      <c r="Q24" s="24">
        <f t="shared" si="6"/>
        <v>83</v>
      </c>
      <c r="R24" s="25"/>
    </row>
    <row r="25" spans="1:18" x14ac:dyDescent="0.25">
      <c r="A25" s="11">
        <v>24</v>
      </c>
      <c r="B25" s="28"/>
      <c r="C25" s="13" t="s">
        <v>40</v>
      </c>
      <c r="D25" s="14" t="s">
        <v>17</v>
      </c>
      <c r="E25" s="15">
        <v>0.61699999999999999</v>
      </c>
      <c r="F25" s="16">
        <v>18</v>
      </c>
      <c r="G25" s="17">
        <f t="shared" si="0"/>
        <v>0.6</v>
      </c>
      <c r="H25" s="18">
        <v>17</v>
      </c>
      <c r="I25" s="19">
        <v>2</v>
      </c>
      <c r="J25" s="20">
        <f t="shared" si="1"/>
        <v>94.444444444444443</v>
      </c>
      <c r="K25" s="19">
        <v>13</v>
      </c>
      <c r="L25" s="19">
        <v>2</v>
      </c>
      <c r="M25" s="20">
        <f t="shared" si="2"/>
        <v>72.222222222222214</v>
      </c>
      <c r="N25" s="21">
        <f t="shared" si="3"/>
        <v>30</v>
      </c>
      <c r="O25" s="22">
        <f t="shared" si="4"/>
        <v>0.5</v>
      </c>
      <c r="P25" s="26">
        <f t="shared" si="5"/>
        <v>83.333333333333343</v>
      </c>
      <c r="Q25" s="24">
        <f t="shared" si="6"/>
        <v>83</v>
      </c>
      <c r="R25" s="25"/>
    </row>
    <row r="26" spans="1:18" x14ac:dyDescent="0.25">
      <c r="A26" s="11">
        <v>25</v>
      </c>
      <c r="B26" s="28"/>
      <c r="C26" s="13" t="s">
        <v>41</v>
      </c>
      <c r="D26" s="14" t="s">
        <v>17</v>
      </c>
      <c r="E26" s="15">
        <v>0.71699999999999997</v>
      </c>
      <c r="F26" s="16">
        <v>21</v>
      </c>
      <c r="G26" s="17">
        <f t="shared" si="0"/>
        <v>0.7</v>
      </c>
      <c r="H26" s="18">
        <v>18</v>
      </c>
      <c r="I26" s="19">
        <v>2</v>
      </c>
      <c r="J26" s="20">
        <f t="shared" si="1"/>
        <v>85.714285714285708</v>
      </c>
      <c r="K26" s="19">
        <v>15</v>
      </c>
      <c r="L26" s="19">
        <v>3</v>
      </c>
      <c r="M26" s="20">
        <f t="shared" si="2"/>
        <v>71.428571428571431</v>
      </c>
      <c r="N26" s="21">
        <f t="shared" si="3"/>
        <v>33</v>
      </c>
      <c r="O26" s="22">
        <f t="shared" si="4"/>
        <v>0.55000000000000004</v>
      </c>
      <c r="P26" s="26">
        <f t="shared" si="5"/>
        <v>78.571428571428584</v>
      </c>
      <c r="Q26" s="24">
        <f t="shared" si="6"/>
        <v>78</v>
      </c>
      <c r="R26" s="25"/>
    </row>
    <row r="27" spans="1:18" x14ac:dyDescent="0.25">
      <c r="A27" s="11">
        <v>26</v>
      </c>
      <c r="B27" s="28"/>
      <c r="C27" s="29" t="s">
        <v>42</v>
      </c>
      <c r="D27" s="14" t="s">
        <v>17</v>
      </c>
      <c r="E27" s="15">
        <v>0.48399999999999999</v>
      </c>
      <c r="F27" s="38">
        <v>14</v>
      </c>
      <c r="G27" s="17">
        <f t="shared" si="0"/>
        <v>0.46666666666666667</v>
      </c>
      <c r="H27" s="18">
        <v>15</v>
      </c>
      <c r="I27" s="19">
        <v>2</v>
      </c>
      <c r="J27" s="20">
        <f t="shared" si="1"/>
        <v>107.14285714285714</v>
      </c>
      <c r="K27" s="19">
        <v>7</v>
      </c>
      <c r="L27" s="19">
        <v>2</v>
      </c>
      <c r="M27" s="20">
        <f t="shared" si="2"/>
        <v>50</v>
      </c>
      <c r="N27" s="21">
        <f t="shared" si="3"/>
        <v>22</v>
      </c>
      <c r="O27" s="22">
        <f t="shared" si="4"/>
        <v>0.36666666666666664</v>
      </c>
      <c r="P27" s="26">
        <f t="shared" si="5"/>
        <v>78.571428571428569</v>
      </c>
      <c r="Q27" s="24">
        <f t="shared" si="6"/>
        <v>78</v>
      </c>
      <c r="R27" s="25"/>
    </row>
    <row r="28" spans="1:18" x14ac:dyDescent="0.25">
      <c r="A28" s="11">
        <v>27</v>
      </c>
      <c r="B28" s="27"/>
      <c r="C28" s="30" t="s">
        <v>43</v>
      </c>
      <c r="D28" s="14" t="s">
        <v>17</v>
      </c>
      <c r="E28" s="15">
        <v>0.55000000000000004</v>
      </c>
      <c r="F28" s="16">
        <v>16</v>
      </c>
      <c r="G28" s="17">
        <f t="shared" si="0"/>
        <v>0.53333333333333333</v>
      </c>
      <c r="H28" s="18">
        <v>17</v>
      </c>
      <c r="I28" s="19">
        <v>6</v>
      </c>
      <c r="J28" s="20">
        <f t="shared" si="1"/>
        <v>106.25</v>
      </c>
      <c r="K28" s="19">
        <v>8</v>
      </c>
      <c r="L28" s="19">
        <v>2</v>
      </c>
      <c r="M28" s="20">
        <f t="shared" si="2"/>
        <v>50</v>
      </c>
      <c r="N28" s="21">
        <f t="shared" si="3"/>
        <v>25</v>
      </c>
      <c r="O28" s="22">
        <f t="shared" si="4"/>
        <v>0.41666666666666669</v>
      </c>
      <c r="P28" s="26">
        <f t="shared" si="5"/>
        <v>78.125</v>
      </c>
      <c r="Q28" s="24">
        <f t="shared" si="6"/>
        <v>78</v>
      </c>
      <c r="R28" s="25"/>
    </row>
    <row r="29" spans="1:18" x14ac:dyDescent="0.25">
      <c r="A29" s="11">
        <v>28</v>
      </c>
      <c r="B29" s="28"/>
      <c r="C29" s="30" t="s">
        <v>44</v>
      </c>
      <c r="D29" s="14" t="s">
        <v>17</v>
      </c>
      <c r="E29" s="15">
        <v>0.48399999999999999</v>
      </c>
      <c r="F29" s="16">
        <v>14</v>
      </c>
      <c r="G29" s="17">
        <f t="shared" si="0"/>
        <v>0.46666666666666667</v>
      </c>
      <c r="H29" s="18">
        <v>11</v>
      </c>
      <c r="I29" s="19">
        <v>2</v>
      </c>
      <c r="J29" s="20">
        <f t="shared" si="1"/>
        <v>78.571428571428569</v>
      </c>
      <c r="K29" s="19">
        <v>10</v>
      </c>
      <c r="L29" s="19">
        <v>2</v>
      </c>
      <c r="M29" s="20">
        <f t="shared" si="2"/>
        <v>71.428571428571431</v>
      </c>
      <c r="N29" s="21">
        <f t="shared" si="3"/>
        <v>21</v>
      </c>
      <c r="O29" s="22">
        <f t="shared" si="4"/>
        <v>0.35</v>
      </c>
      <c r="P29" s="26">
        <f t="shared" si="5"/>
        <v>74.999999999999986</v>
      </c>
      <c r="Q29" s="24">
        <f t="shared" si="6"/>
        <v>75</v>
      </c>
      <c r="R29" s="25"/>
    </row>
    <row r="30" spans="1:18" x14ac:dyDescent="0.25">
      <c r="A30" s="11">
        <v>29</v>
      </c>
      <c r="B30" s="28"/>
      <c r="C30" s="36" t="s">
        <v>45</v>
      </c>
      <c r="D30" s="14" t="s">
        <v>17</v>
      </c>
      <c r="E30" s="15">
        <v>0.51700000000000002</v>
      </c>
      <c r="F30" s="37">
        <v>15</v>
      </c>
      <c r="G30" s="17">
        <f t="shared" si="0"/>
        <v>0.5</v>
      </c>
      <c r="H30" s="18">
        <v>12</v>
      </c>
      <c r="I30" s="19">
        <v>2</v>
      </c>
      <c r="J30" s="20">
        <f t="shared" si="1"/>
        <v>80</v>
      </c>
      <c r="K30" s="19">
        <v>10</v>
      </c>
      <c r="L30" s="19">
        <v>2</v>
      </c>
      <c r="M30" s="20">
        <f t="shared" si="2"/>
        <v>66.666666666666657</v>
      </c>
      <c r="N30" s="21">
        <f t="shared" si="3"/>
        <v>22</v>
      </c>
      <c r="O30" s="22">
        <f t="shared" si="4"/>
        <v>0.36666666666666664</v>
      </c>
      <c r="P30" s="26">
        <f t="shared" si="5"/>
        <v>73.333333333333329</v>
      </c>
      <c r="Q30" s="24">
        <f t="shared" si="6"/>
        <v>73</v>
      </c>
      <c r="R30" s="25"/>
    </row>
    <row r="31" spans="1:18" x14ac:dyDescent="0.25">
      <c r="A31" s="11">
        <v>30</v>
      </c>
      <c r="B31" s="28"/>
      <c r="C31" s="29" t="s">
        <v>46</v>
      </c>
      <c r="D31" s="14" t="s">
        <v>17</v>
      </c>
      <c r="E31" s="15">
        <v>0.45</v>
      </c>
      <c r="F31" s="38">
        <v>13</v>
      </c>
      <c r="G31" s="17">
        <f t="shared" si="0"/>
        <v>0.43333333333333335</v>
      </c>
      <c r="H31" s="18">
        <v>12</v>
      </c>
      <c r="I31" s="19">
        <v>3</v>
      </c>
      <c r="J31" s="20">
        <f t="shared" si="1"/>
        <v>92.307692307692307</v>
      </c>
      <c r="K31" s="19">
        <v>7</v>
      </c>
      <c r="L31" s="19">
        <v>4</v>
      </c>
      <c r="M31" s="20">
        <f t="shared" si="2"/>
        <v>53.846153846153847</v>
      </c>
      <c r="N31" s="21">
        <f t="shared" si="3"/>
        <v>19</v>
      </c>
      <c r="O31" s="22">
        <f t="shared" si="4"/>
        <v>0.31666666666666665</v>
      </c>
      <c r="P31" s="26">
        <f t="shared" si="5"/>
        <v>73.076923076923066</v>
      </c>
      <c r="Q31" s="24">
        <f t="shared" si="6"/>
        <v>73</v>
      </c>
      <c r="R31" s="25"/>
    </row>
    <row r="32" spans="1:18" x14ac:dyDescent="0.25">
      <c r="A32" s="11">
        <v>31</v>
      </c>
      <c r="B32" s="27"/>
      <c r="C32" s="30" t="s">
        <v>47</v>
      </c>
      <c r="D32" s="14" t="s">
        <v>17</v>
      </c>
      <c r="E32" s="15">
        <v>0.48399999999999999</v>
      </c>
      <c r="F32" s="16">
        <v>14</v>
      </c>
      <c r="G32" s="17">
        <f t="shared" si="0"/>
        <v>0.46666666666666667</v>
      </c>
      <c r="H32" s="18">
        <v>9</v>
      </c>
      <c r="I32" s="19">
        <v>5</v>
      </c>
      <c r="J32" s="20">
        <f t="shared" si="1"/>
        <v>64.285714285714292</v>
      </c>
      <c r="K32" s="19">
        <v>11</v>
      </c>
      <c r="L32" s="19">
        <v>2</v>
      </c>
      <c r="M32" s="20">
        <f t="shared" si="2"/>
        <v>78.571428571428569</v>
      </c>
      <c r="N32" s="21">
        <f t="shared" si="3"/>
        <v>20</v>
      </c>
      <c r="O32" s="22">
        <f t="shared" si="4"/>
        <v>0.33333333333333331</v>
      </c>
      <c r="P32" s="26">
        <f t="shared" si="5"/>
        <v>71.428571428571416</v>
      </c>
      <c r="Q32" s="24">
        <f t="shared" si="6"/>
        <v>71</v>
      </c>
      <c r="R32" s="25"/>
    </row>
    <row r="33" spans="1:18" x14ac:dyDescent="0.25">
      <c r="A33" s="11">
        <v>32</v>
      </c>
      <c r="B33" s="27"/>
      <c r="C33" s="34" t="s">
        <v>48</v>
      </c>
      <c r="D33" s="14" t="s">
        <v>17</v>
      </c>
      <c r="E33" s="15">
        <v>0.51700000000000002</v>
      </c>
      <c r="F33" s="35">
        <v>15</v>
      </c>
      <c r="G33" s="17">
        <f t="shared" si="0"/>
        <v>0.5</v>
      </c>
      <c r="H33" s="18">
        <v>13</v>
      </c>
      <c r="I33" s="19">
        <v>3</v>
      </c>
      <c r="J33" s="20">
        <f t="shared" si="1"/>
        <v>86.666666666666671</v>
      </c>
      <c r="K33" s="19">
        <v>5</v>
      </c>
      <c r="L33" s="19">
        <v>1</v>
      </c>
      <c r="M33" s="20">
        <f t="shared" si="2"/>
        <v>33.333333333333329</v>
      </c>
      <c r="N33" s="21">
        <f t="shared" si="3"/>
        <v>18</v>
      </c>
      <c r="O33" s="22">
        <f t="shared" si="4"/>
        <v>0.3</v>
      </c>
      <c r="P33" s="26">
        <f t="shared" si="5"/>
        <v>60</v>
      </c>
      <c r="Q33" s="24">
        <f t="shared" si="6"/>
        <v>60</v>
      </c>
      <c r="R33" s="25"/>
    </row>
    <row r="34" spans="1:18" x14ac:dyDescent="0.25">
      <c r="A34" s="11">
        <v>33</v>
      </c>
      <c r="B34" s="28"/>
      <c r="C34" s="13" t="s">
        <v>49</v>
      </c>
      <c r="D34" s="14" t="s">
        <v>17</v>
      </c>
      <c r="E34" s="15">
        <v>0.51700000000000002</v>
      </c>
      <c r="F34" s="16">
        <v>15</v>
      </c>
      <c r="G34" s="17">
        <f t="shared" si="0"/>
        <v>0.5</v>
      </c>
      <c r="H34" s="18">
        <v>9</v>
      </c>
      <c r="I34" s="19">
        <v>3</v>
      </c>
      <c r="J34" s="20">
        <f t="shared" si="1"/>
        <v>60</v>
      </c>
      <c r="K34" s="19">
        <v>9</v>
      </c>
      <c r="L34" s="19">
        <v>3</v>
      </c>
      <c r="M34" s="20">
        <f t="shared" si="2"/>
        <v>60</v>
      </c>
      <c r="N34" s="21">
        <f t="shared" si="3"/>
        <v>18</v>
      </c>
      <c r="O34" s="22">
        <f t="shared" si="4"/>
        <v>0.3</v>
      </c>
      <c r="P34" s="26">
        <f t="shared" si="5"/>
        <v>60</v>
      </c>
      <c r="Q34" s="24">
        <f t="shared" si="6"/>
        <v>60</v>
      </c>
      <c r="R34" s="25"/>
    </row>
    <row r="35" spans="1:18" x14ac:dyDescent="0.25">
      <c r="A35" s="11">
        <v>34</v>
      </c>
      <c r="B35" s="28"/>
      <c r="C35" s="29" t="s">
        <v>50</v>
      </c>
      <c r="D35" s="14" t="s">
        <v>17</v>
      </c>
      <c r="E35" s="15">
        <v>0.45</v>
      </c>
      <c r="F35" s="38">
        <v>13</v>
      </c>
      <c r="G35" s="17">
        <f t="shared" si="0"/>
        <v>0.43333333333333335</v>
      </c>
      <c r="H35" s="18">
        <v>6</v>
      </c>
      <c r="I35" s="19">
        <v>1</v>
      </c>
      <c r="J35" s="20">
        <f t="shared" si="1"/>
        <v>46.153846153846153</v>
      </c>
      <c r="K35" s="19">
        <v>9</v>
      </c>
      <c r="L35" s="19">
        <v>2</v>
      </c>
      <c r="M35" s="20">
        <f t="shared" si="2"/>
        <v>69.230769230769226</v>
      </c>
      <c r="N35" s="21">
        <f t="shared" si="3"/>
        <v>15</v>
      </c>
      <c r="O35" s="22">
        <f t="shared" si="4"/>
        <v>0.25</v>
      </c>
      <c r="P35" s="26">
        <f t="shared" si="5"/>
        <v>57.692307692307686</v>
      </c>
      <c r="Q35" s="24">
        <f t="shared" si="6"/>
        <v>57</v>
      </c>
      <c r="R35" s="25"/>
    </row>
    <row r="36" spans="1:18" x14ac:dyDescent="0.25">
      <c r="A36" s="11">
        <v>35</v>
      </c>
      <c r="B36" s="27"/>
      <c r="C36" s="13" t="s">
        <v>51</v>
      </c>
      <c r="D36" s="14" t="s">
        <v>17</v>
      </c>
      <c r="E36" s="15">
        <v>0.48399999999999999</v>
      </c>
      <c r="F36" s="16">
        <v>14</v>
      </c>
      <c r="G36" s="17">
        <f t="shared" si="0"/>
        <v>0.46666666666666667</v>
      </c>
      <c r="H36" s="18">
        <v>7</v>
      </c>
      <c r="I36" s="19">
        <v>3</v>
      </c>
      <c r="J36" s="20">
        <f t="shared" si="1"/>
        <v>50</v>
      </c>
      <c r="K36" s="19">
        <v>2</v>
      </c>
      <c r="L36" s="19">
        <v>1</v>
      </c>
      <c r="M36" s="20">
        <f t="shared" si="2"/>
        <v>14.285714285714285</v>
      </c>
      <c r="N36" s="21">
        <f t="shared" si="3"/>
        <v>9</v>
      </c>
      <c r="O36" s="22">
        <f t="shared" si="4"/>
        <v>0.15</v>
      </c>
      <c r="P36" s="26">
        <f t="shared" si="5"/>
        <v>32.142857142857139</v>
      </c>
      <c r="Q36" s="24">
        <f t="shared" si="6"/>
        <v>32</v>
      </c>
      <c r="R36" s="25"/>
    </row>
  </sheetData>
  <protectedRanges>
    <protectedRange sqref="G2:G36 J2:J36 M2:Q36" name="Fred"/>
  </protectedRanges>
  <conditionalFormatting sqref="P2:Q36">
    <cfRule type="cellIs" dxfId="1" priority="1" stopIfTrue="1" operator="lessThan">
      <formula>79.5</formula>
    </cfRule>
  </conditionalFormatting>
  <conditionalFormatting sqref="P2:Q36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2022-09-17T21:22:34Z</dcterms:created>
  <dcterms:modified xsi:type="dcterms:W3CDTF">2022-09-17T21:25:16Z</dcterms:modified>
</cp:coreProperties>
</file>