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Uitslagen wedstrijden 2019/Tellerlikker Toernooi/"/>
    </mc:Choice>
  </mc:AlternateContent>
  <xr:revisionPtr revIDLastSave="0" documentId="14_{AA69E051-8447-440E-BA54-A6015E8E3C82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" i="1" l="1"/>
  <c r="U7" i="1" s="1"/>
  <c r="G7" i="1" l="1"/>
  <c r="H7" i="1" s="1"/>
  <c r="G8" i="1"/>
  <c r="H8" i="1" s="1"/>
  <c r="G9" i="1"/>
  <c r="H9" i="1" s="1"/>
  <c r="G10" i="1"/>
  <c r="H10" i="1" s="1"/>
  <c r="G11" i="1"/>
  <c r="H11" i="1" s="1"/>
  <c r="G12" i="1"/>
  <c r="H12" i="1" s="1"/>
  <c r="T22" i="1" l="1"/>
  <c r="U22" i="1" s="1"/>
  <c r="T23" i="1"/>
  <c r="U23" i="1" s="1"/>
  <c r="T24" i="1"/>
  <c r="U24" i="1" s="1"/>
  <c r="T25" i="1"/>
  <c r="U25" i="1" s="1"/>
  <c r="T26" i="1"/>
  <c r="U26" i="1" s="1"/>
  <c r="T21" i="1"/>
  <c r="U21" i="1" s="1"/>
  <c r="G22" i="1"/>
  <c r="H22" i="1" s="1"/>
  <c r="G23" i="1"/>
  <c r="H23" i="1" s="1"/>
  <c r="G24" i="1"/>
  <c r="H24" i="1" s="1"/>
  <c r="G25" i="1"/>
  <c r="H25" i="1" s="1"/>
  <c r="G26" i="1"/>
  <c r="H26" i="1" s="1"/>
  <c r="G21" i="1"/>
  <c r="H21" i="1" s="1"/>
  <c r="T8" i="1"/>
  <c r="U8" i="1" s="1"/>
  <c r="T9" i="1"/>
  <c r="U9" i="1" s="1"/>
  <c r="T10" i="1"/>
  <c r="U10" i="1" s="1"/>
  <c r="T11" i="1"/>
  <c r="U11" i="1" s="1"/>
  <c r="T12" i="1"/>
  <c r="U12" i="1" s="1"/>
</calcChain>
</file>

<file path=xl/sharedStrings.xml><?xml version="1.0" encoding="utf-8"?>
<sst xmlns="http://schemas.openxmlformats.org/spreadsheetml/2006/main" count="88" uniqueCount="51">
  <si>
    <t>Poule A1</t>
  </si>
  <si>
    <t>Poule A2</t>
  </si>
  <si>
    <t>Naam:</t>
  </si>
  <si>
    <t>Prt:</t>
  </si>
  <si>
    <t>Pnt</t>
  </si>
  <si>
    <t>Car</t>
  </si>
  <si>
    <t>Brt</t>
  </si>
  <si>
    <t>Moy</t>
  </si>
  <si>
    <t>P Moy</t>
  </si>
  <si>
    <t>HS</t>
  </si>
  <si>
    <t>% Moy</t>
  </si>
  <si>
    <t>Poule B1</t>
  </si>
  <si>
    <t>Poule B2</t>
  </si>
  <si>
    <t xml:space="preserve"> HS</t>
  </si>
  <si>
    <t>Stand na ronde 5:</t>
  </si>
  <si>
    <t>Jan Boltjes</t>
  </si>
  <si>
    <t>Ronnie Berg</t>
  </si>
  <si>
    <t>Ella Hilbolling</t>
  </si>
  <si>
    <t xml:space="preserve">Hoogste serie:        12 Roelie Doornbos </t>
  </si>
  <si>
    <t>Jan Sietsma</t>
  </si>
  <si>
    <t>Geiko Reder</t>
  </si>
  <si>
    <t>Piet v Oosten</t>
  </si>
  <si>
    <t>Stinus Sluiter</t>
  </si>
  <si>
    <t>Albert Deekens</t>
  </si>
  <si>
    <t>Eppo Loer</t>
  </si>
  <si>
    <t>Tjaard Schaub</t>
  </si>
  <si>
    <t>Ron Eissen</t>
  </si>
  <si>
    <t>Bert Komdeur</t>
  </si>
  <si>
    <t>Pieter Huizeling</t>
  </si>
  <si>
    <t>Datum: 23 &amp; 24 November</t>
  </si>
  <si>
    <t xml:space="preserve">Hoogste serie:       24 Eppo Loer Ron Eisen </t>
  </si>
  <si>
    <t xml:space="preserve">Toernooigemiddelde:   </t>
  </si>
  <si>
    <t xml:space="preserve">Toernooigemiddelde:              </t>
  </si>
  <si>
    <t xml:space="preserve">Toernooigemiddelde:         </t>
  </si>
  <si>
    <t>Albert Dijkema</t>
  </si>
  <si>
    <t>Pieter v d Poel</t>
  </si>
  <si>
    <t>Eefke Robs</t>
  </si>
  <si>
    <t>Hendrik Dijkstra</t>
  </si>
  <si>
    <t>Hedzer Bijlsma</t>
  </si>
  <si>
    <t>Hoogste serie:        18 Jan Sietsma</t>
  </si>
  <si>
    <t>Hoogste serie:       10 Albert Dijkema en Pieter van der Poel</t>
  </si>
  <si>
    <t>Kruisfinale: Jan Sietsma- Eppo Loer</t>
  </si>
  <si>
    <t>Winaar:  Eppo Loer</t>
  </si>
  <si>
    <t>Patrick Smid</t>
  </si>
  <si>
    <t>Jacob Nijboer</t>
  </si>
  <si>
    <t>Henk Hofman</t>
  </si>
  <si>
    <t>Jan Schrikker</t>
  </si>
  <si>
    <t>Elzo Lubbers</t>
  </si>
  <si>
    <t>Feike Moerman</t>
  </si>
  <si>
    <t>Kruisfinale:  Albert Dijkema-Patrick Smid</t>
  </si>
  <si>
    <t>Winaar: Patrick Smid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</si>
</sst>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2" fontId="1" fillId="0" borderId="1" xfId="0" applyNumberFormat="1" applyFont="1" applyBorder="1"/>
    <xf numFmtId="0" fontId="0" fillId="0" borderId="0" xfId="0" applyAlignment="1">
      <alignment vertical="center"/>
    </xf>
    <xf numFmtId="2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2" xfId="0" applyFont="1" applyBorder="1"/>
    <xf numFmtId="2" fontId="0" fillId="0" borderId="0" xfId="0" applyNumberFormat="1"/>
    <xf numFmtId="2" fontId="2" fillId="0" borderId="1" xfId="0" applyNumberFormat="1" applyFont="1" applyBorder="1" applyAlignment="1">
      <alignment horizontal="center"/>
    </xf>
    <xf numFmtId="2" fontId="1" fillId="0" borderId="0" xfId="0" applyNumberFormat="1" applyFont="1"/>
    <xf numFmtId="2" fontId="2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5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" fillId="0" borderId="0" xfId="0" applyFont="1" applyBorder="1"/>
    <xf numFmtId="0" fontId="0" fillId="0" borderId="0" xfId="0"/>
    <xf numFmtId="0" fontId="2" fillId="0" borderId="4" xfId="0" applyFont="1" applyBorder="1" applyAlignment="1">
      <alignment horizontal="center" wrapText="1"/>
    </xf>
    <xf numFmtId="0" fontId="0" fillId="0" borderId="0" xfId="0"/>
    <xf numFmtId="0" fontId="9" fillId="0" borderId="4" xfId="0" applyFont="1" applyBorder="1" applyAlignment="1">
      <alignment horizontal="center" wrapText="1"/>
    </xf>
    <xf numFmtId="0" fontId="2" fillId="0" borderId="1" xfId="0" applyFont="1" applyBorder="1"/>
    <xf numFmtId="0" fontId="2" fillId="0" borderId="4" xfId="0" applyFont="1" applyBorder="1" applyAlignment="1">
      <alignment horizontal="left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1"/>
  <sheetViews>
    <sheetView tabSelected="1" view="pageLayout" topLeftCell="A19" zoomScaleNormal="100" workbookViewId="0">
      <selection activeCell="O33" sqref="O33"/>
    </sheetView>
  </sheetViews>
  <sheetFormatPr defaultRowHeight="15" x14ac:dyDescent="0.25"/>
  <cols>
    <col min="1" max="1" width="3" bestFit="1" customWidth="1"/>
    <col min="2" max="2" width="28.140625" customWidth="1"/>
    <col min="3" max="3" width="6.5703125" bestFit="1" customWidth="1"/>
    <col min="4" max="4" width="6.140625" bestFit="1" customWidth="1"/>
    <col min="5" max="5" width="6.42578125" bestFit="1" customWidth="1"/>
    <col min="6" max="6" width="7.42578125" customWidth="1"/>
    <col min="7" max="7" width="10.5703125" hidden="1" customWidth="1"/>
    <col min="8" max="8" width="10.5703125" style="25" customWidth="1"/>
    <col min="9" max="9" width="10.28515625" bestFit="1" customWidth="1"/>
    <col min="10" max="10" width="5" bestFit="1" customWidth="1"/>
    <col min="11" max="11" width="12.42578125" bestFit="1" customWidth="1"/>
    <col min="12" max="12" width="11.5703125" customWidth="1"/>
    <col min="13" max="13" width="1.5703125" customWidth="1"/>
    <col min="14" max="14" width="3" bestFit="1" customWidth="1"/>
    <col min="15" max="15" width="24" bestFit="1" customWidth="1"/>
    <col min="16" max="16" width="6.5703125" bestFit="1" customWidth="1"/>
    <col min="17" max="17" width="6.140625" bestFit="1" customWidth="1"/>
    <col min="18" max="19" width="6.42578125" bestFit="1" customWidth="1"/>
    <col min="20" max="20" width="10.5703125" hidden="1" customWidth="1"/>
    <col min="21" max="21" width="10.5703125" style="25" customWidth="1"/>
    <col min="22" max="22" width="10.28515625" style="14" bestFit="1" customWidth="1"/>
    <col min="23" max="23" width="5.7109375" bestFit="1" customWidth="1"/>
    <col min="24" max="24" width="11.5703125" style="14" bestFit="1" customWidth="1"/>
  </cols>
  <sheetData>
    <row r="1" spans="1:25" x14ac:dyDescent="0.25">
      <c r="A1" s="4"/>
    </row>
    <row r="2" spans="1:25" ht="23.25" x14ac:dyDescent="0.35">
      <c r="C2" s="32" t="s">
        <v>0</v>
      </c>
      <c r="D2" s="32"/>
      <c r="E2" s="32"/>
      <c r="F2" s="32"/>
      <c r="P2" s="32" t="s">
        <v>1</v>
      </c>
      <c r="Q2" s="32"/>
      <c r="R2" s="32"/>
      <c r="S2" s="32"/>
    </row>
    <row r="3" spans="1:25" ht="21" x14ac:dyDescent="0.35">
      <c r="C3" s="33" t="s">
        <v>14</v>
      </c>
      <c r="D3" s="33"/>
      <c r="E3" s="33"/>
      <c r="F3" s="33"/>
      <c r="P3" s="33" t="s">
        <v>14</v>
      </c>
      <c r="Q3" s="33"/>
      <c r="R3" s="33"/>
      <c r="S3" s="33"/>
    </row>
    <row r="5" spans="1:25" ht="23.25" x14ac:dyDescent="0.35">
      <c r="A5" s="1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7</v>
      </c>
      <c r="I5" s="2" t="s">
        <v>8</v>
      </c>
      <c r="J5" s="2" t="s">
        <v>9</v>
      </c>
      <c r="K5" s="2" t="s">
        <v>10</v>
      </c>
      <c r="L5" s="5"/>
      <c r="N5" s="1"/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7</v>
      </c>
      <c r="V5" s="2" t="s">
        <v>8</v>
      </c>
      <c r="W5" s="2" t="s">
        <v>9</v>
      </c>
      <c r="X5" s="2" t="s">
        <v>10</v>
      </c>
      <c r="Y5" s="5"/>
    </row>
    <row r="6" spans="1:25" ht="23.2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/>
      <c r="P6" s="1"/>
      <c r="Q6" s="1"/>
      <c r="R6" s="1"/>
      <c r="S6" s="1"/>
      <c r="T6" s="13"/>
      <c r="U6" s="24"/>
      <c r="V6" s="1"/>
      <c r="W6" s="1"/>
      <c r="X6" s="1"/>
      <c r="Y6" s="1"/>
    </row>
    <row r="7" spans="1:25" ht="23.25" x14ac:dyDescent="0.35">
      <c r="A7" s="3">
        <v>1</v>
      </c>
      <c r="B7" s="9" t="s">
        <v>19</v>
      </c>
      <c r="C7" s="10">
        <v>5</v>
      </c>
      <c r="D7" s="11">
        <v>6</v>
      </c>
      <c r="E7" s="11">
        <v>285</v>
      </c>
      <c r="F7" s="26">
        <v>104</v>
      </c>
      <c r="G7" s="8">
        <f>E7/F7</f>
        <v>2.7403846153846154</v>
      </c>
      <c r="H7" s="8">
        <f>ROUNDDOWN(G7,2)</f>
        <v>2.74</v>
      </c>
      <c r="I7" s="26">
        <v>7.11</v>
      </c>
      <c r="J7" s="26">
        <v>18</v>
      </c>
      <c r="K7" s="26">
        <v>107.04</v>
      </c>
      <c r="L7" s="1"/>
      <c r="N7" s="3">
        <v>1</v>
      </c>
      <c r="O7" s="9" t="s">
        <v>24</v>
      </c>
      <c r="P7" s="2">
        <v>5</v>
      </c>
      <c r="Q7" s="11">
        <v>6</v>
      </c>
      <c r="R7" s="11">
        <v>232</v>
      </c>
      <c r="S7" s="11">
        <v>109</v>
      </c>
      <c r="T7" s="8">
        <f t="shared" ref="T7:T12" si="0">R7/S7</f>
        <v>2.1284403669724772</v>
      </c>
      <c r="U7" s="8">
        <f>ROUNDDOWN(T7,2)</f>
        <v>2.12</v>
      </c>
      <c r="V7" s="26">
        <v>4</v>
      </c>
      <c r="W7" s="26">
        <v>24</v>
      </c>
      <c r="X7" s="11">
        <v>102.32</v>
      </c>
      <c r="Y7" s="1"/>
    </row>
    <row r="8" spans="1:25" ht="23.25" x14ac:dyDescent="0.35">
      <c r="A8" s="3">
        <v>2</v>
      </c>
      <c r="B8" s="9" t="s">
        <v>15</v>
      </c>
      <c r="C8" s="10">
        <v>5</v>
      </c>
      <c r="D8" s="11">
        <v>6</v>
      </c>
      <c r="E8" s="28">
        <v>193</v>
      </c>
      <c r="F8" s="26">
        <v>105</v>
      </c>
      <c r="G8" s="8">
        <f t="shared" ref="G8:G12" si="1">E8/F8</f>
        <v>1.838095238095238</v>
      </c>
      <c r="H8" s="8">
        <f t="shared" ref="H8:H12" si="2">ROUNDDOWN(G8,2)</f>
        <v>1.83</v>
      </c>
      <c r="I8" s="26">
        <v>2.81</v>
      </c>
      <c r="J8" s="26">
        <v>9</v>
      </c>
      <c r="K8" s="26">
        <v>102.11</v>
      </c>
      <c r="L8" s="1"/>
      <c r="N8" s="3">
        <v>2</v>
      </c>
      <c r="O8" s="9" t="s">
        <v>25</v>
      </c>
      <c r="P8" s="2">
        <v>5</v>
      </c>
      <c r="Q8" s="11">
        <v>6</v>
      </c>
      <c r="R8" s="11">
        <v>299</v>
      </c>
      <c r="S8" s="11">
        <v>114</v>
      </c>
      <c r="T8" s="8">
        <f t="shared" si="0"/>
        <v>2.6228070175438596</v>
      </c>
      <c r="U8" s="8">
        <f t="shared" ref="U8:U12" si="3">ROUNDDOWN(T8,2)</f>
        <v>2.62</v>
      </c>
      <c r="V8" s="26">
        <v>3.09</v>
      </c>
      <c r="W8" s="26">
        <v>15</v>
      </c>
      <c r="X8" s="11">
        <v>96.42</v>
      </c>
      <c r="Y8" s="1"/>
    </row>
    <row r="9" spans="1:25" ht="23.25" x14ac:dyDescent="0.35">
      <c r="A9" s="3">
        <v>3</v>
      </c>
      <c r="B9" s="9" t="s">
        <v>20</v>
      </c>
      <c r="C9" s="10">
        <v>5</v>
      </c>
      <c r="D9" s="11">
        <v>6</v>
      </c>
      <c r="E9" s="28">
        <v>181</v>
      </c>
      <c r="F9" s="26">
        <v>103</v>
      </c>
      <c r="G9" s="8">
        <f t="shared" si="1"/>
        <v>1.7572815533980584</v>
      </c>
      <c r="H9" s="8">
        <f t="shared" si="2"/>
        <v>1.75</v>
      </c>
      <c r="I9" s="26">
        <v>2.04</v>
      </c>
      <c r="J9" s="26">
        <v>12</v>
      </c>
      <c r="K9" s="26">
        <v>93.46</v>
      </c>
      <c r="L9" s="1"/>
      <c r="N9" s="3">
        <v>3</v>
      </c>
      <c r="O9" s="9" t="s">
        <v>16</v>
      </c>
      <c r="P9" s="2">
        <v>5</v>
      </c>
      <c r="Q9" s="11">
        <v>6</v>
      </c>
      <c r="R9" s="11">
        <v>208</v>
      </c>
      <c r="S9" s="11">
        <v>125</v>
      </c>
      <c r="T9" s="8">
        <f t="shared" si="0"/>
        <v>1.6639999999999999</v>
      </c>
      <c r="U9" s="8">
        <f t="shared" si="3"/>
        <v>1.66</v>
      </c>
      <c r="V9" s="26">
        <v>2.36</v>
      </c>
      <c r="W9" s="26">
        <v>10</v>
      </c>
      <c r="X9" s="11">
        <v>92.44</v>
      </c>
      <c r="Y9" s="1"/>
    </row>
    <row r="10" spans="1:25" ht="23.25" x14ac:dyDescent="0.35">
      <c r="A10" s="3">
        <v>4</v>
      </c>
      <c r="B10" s="9" t="s">
        <v>21</v>
      </c>
      <c r="C10" s="10">
        <v>5</v>
      </c>
      <c r="D10" s="11">
        <v>6</v>
      </c>
      <c r="E10" s="28">
        <v>202</v>
      </c>
      <c r="F10" s="26">
        <v>134</v>
      </c>
      <c r="G10" s="8">
        <f t="shared" si="1"/>
        <v>1.5074626865671641</v>
      </c>
      <c r="H10" s="8">
        <f t="shared" si="2"/>
        <v>1.5</v>
      </c>
      <c r="I10" s="26">
        <v>1.9</v>
      </c>
      <c r="J10" s="26">
        <v>9</v>
      </c>
      <c r="K10" s="26">
        <v>89.72</v>
      </c>
      <c r="L10" s="1"/>
      <c r="N10" s="3">
        <v>4</v>
      </c>
      <c r="O10" s="9" t="s">
        <v>26</v>
      </c>
      <c r="P10" s="2">
        <v>5</v>
      </c>
      <c r="Q10" s="11">
        <v>6</v>
      </c>
      <c r="R10" s="11">
        <v>193</v>
      </c>
      <c r="S10" s="11">
        <v>117</v>
      </c>
      <c r="T10" s="8">
        <f t="shared" si="0"/>
        <v>1.6495726495726495</v>
      </c>
      <c r="U10" s="8">
        <f t="shared" si="3"/>
        <v>1.64</v>
      </c>
      <c r="V10" s="26">
        <v>2.25</v>
      </c>
      <c r="W10" s="26">
        <v>13</v>
      </c>
      <c r="X10" s="11">
        <v>91.63</v>
      </c>
      <c r="Y10" s="1"/>
    </row>
    <row r="11" spans="1:25" ht="23.25" x14ac:dyDescent="0.35">
      <c r="A11" s="3">
        <v>5</v>
      </c>
      <c r="B11" s="9" t="s">
        <v>22</v>
      </c>
      <c r="C11" s="10">
        <v>5</v>
      </c>
      <c r="D11" s="11">
        <v>4</v>
      </c>
      <c r="E11" s="28">
        <v>349</v>
      </c>
      <c r="F11" s="26">
        <v>124</v>
      </c>
      <c r="G11" s="8">
        <f t="shared" si="1"/>
        <v>2.814516129032258</v>
      </c>
      <c r="H11" s="8">
        <f t="shared" si="2"/>
        <v>2.81</v>
      </c>
      <c r="I11" s="26">
        <v>3.78</v>
      </c>
      <c r="J11" s="26">
        <v>16</v>
      </c>
      <c r="K11" s="26">
        <v>97.72</v>
      </c>
      <c r="L11" s="1"/>
      <c r="N11" s="3">
        <v>5</v>
      </c>
      <c r="O11" s="9" t="s">
        <v>27</v>
      </c>
      <c r="P11" s="2">
        <v>5</v>
      </c>
      <c r="Q11" s="11">
        <v>4</v>
      </c>
      <c r="R11" s="11">
        <v>253</v>
      </c>
      <c r="S11" s="11">
        <v>134</v>
      </c>
      <c r="T11" s="8">
        <f t="shared" si="0"/>
        <v>1.8880597014925373</v>
      </c>
      <c r="U11" s="8">
        <f t="shared" si="3"/>
        <v>1.88</v>
      </c>
      <c r="V11" s="26">
        <v>2.4</v>
      </c>
      <c r="W11" s="26">
        <v>16</v>
      </c>
      <c r="X11" s="11">
        <v>78.66</v>
      </c>
      <c r="Y11" s="1"/>
    </row>
    <row r="12" spans="1:25" ht="23.25" x14ac:dyDescent="0.35">
      <c r="A12" s="3">
        <v>6</v>
      </c>
      <c r="B12" s="9" t="s">
        <v>23</v>
      </c>
      <c r="C12" s="10">
        <v>5</v>
      </c>
      <c r="D12" s="11">
        <v>2</v>
      </c>
      <c r="E12" s="28">
        <v>202</v>
      </c>
      <c r="F12" s="26">
        <v>126</v>
      </c>
      <c r="G12" s="8">
        <f t="shared" si="1"/>
        <v>1.6031746031746033</v>
      </c>
      <c r="H12" s="8">
        <f t="shared" si="2"/>
        <v>1.6</v>
      </c>
      <c r="I12" s="26">
        <v>1.56</v>
      </c>
      <c r="J12" s="26">
        <v>17</v>
      </c>
      <c r="K12" s="26">
        <v>80.150000000000006</v>
      </c>
      <c r="L12" s="1"/>
      <c r="N12" s="3">
        <v>6</v>
      </c>
      <c r="O12" s="9" t="s">
        <v>28</v>
      </c>
      <c r="P12" s="2">
        <v>5</v>
      </c>
      <c r="Q12" s="11">
        <v>2</v>
      </c>
      <c r="R12" s="11">
        <v>196</v>
      </c>
      <c r="S12" s="11">
        <v>95</v>
      </c>
      <c r="T12" s="8">
        <f t="shared" si="0"/>
        <v>2.0631578947368423</v>
      </c>
      <c r="U12" s="8">
        <f t="shared" si="3"/>
        <v>2.06</v>
      </c>
      <c r="V12" s="26">
        <v>4.28</v>
      </c>
      <c r="W12" s="26">
        <v>20</v>
      </c>
      <c r="X12" s="11">
        <v>85.96</v>
      </c>
      <c r="Y12" s="1"/>
    </row>
    <row r="13" spans="1:25" ht="23.25" x14ac:dyDescent="0.35">
      <c r="G13" s="1"/>
      <c r="H13" s="1"/>
      <c r="O13" s="12"/>
      <c r="V13"/>
      <c r="X13"/>
    </row>
    <row r="14" spans="1:25" x14ac:dyDescent="0.25">
      <c r="C14" s="19" t="s">
        <v>39</v>
      </c>
      <c r="D14" s="7"/>
      <c r="E14" s="7"/>
      <c r="F14" s="7"/>
      <c r="I14" s="31" t="s">
        <v>29</v>
      </c>
      <c r="J14" s="31"/>
      <c r="K14" s="31"/>
      <c r="P14" s="19" t="s">
        <v>30</v>
      </c>
      <c r="R14" s="7"/>
      <c r="S14" s="7"/>
      <c r="T14" s="7"/>
      <c r="U14" s="7"/>
      <c r="V14" s="31" t="s">
        <v>29</v>
      </c>
      <c r="W14" s="31"/>
      <c r="X14" s="31"/>
    </row>
    <row r="15" spans="1:25" ht="23.25" x14ac:dyDescent="0.35">
      <c r="C15" s="19" t="s">
        <v>32</v>
      </c>
      <c r="G15" s="1"/>
      <c r="H15" s="1"/>
      <c r="P15" s="19" t="s">
        <v>31</v>
      </c>
      <c r="Q15" s="19"/>
      <c r="R15" s="7"/>
      <c r="S15" s="14"/>
      <c r="X15"/>
    </row>
    <row r="16" spans="1:25" ht="23.25" x14ac:dyDescent="0.35">
      <c r="C16" s="32" t="s">
        <v>11</v>
      </c>
      <c r="D16" s="32"/>
      <c r="E16" s="32"/>
      <c r="F16" s="32"/>
      <c r="G16" s="1"/>
      <c r="H16" s="1"/>
      <c r="O16" s="32" t="s">
        <v>12</v>
      </c>
      <c r="P16" s="32"/>
      <c r="Q16" s="32"/>
    </row>
    <row r="17" spans="1:24" ht="23.25" x14ac:dyDescent="0.35">
      <c r="C17" s="33" t="s">
        <v>14</v>
      </c>
      <c r="D17" s="33"/>
      <c r="E17" s="33"/>
      <c r="F17" s="33"/>
      <c r="G17" s="1"/>
      <c r="H17" s="1"/>
      <c r="O17" s="33" t="s">
        <v>14</v>
      </c>
      <c r="P17" s="33"/>
      <c r="Q17" s="33"/>
    </row>
    <row r="18" spans="1:24" ht="23.25" x14ac:dyDescent="0.35">
      <c r="G18" s="1"/>
      <c r="H18" s="1"/>
    </row>
    <row r="19" spans="1:24" ht="23.25" x14ac:dyDescent="0.35">
      <c r="B19" s="2" t="s">
        <v>2</v>
      </c>
      <c r="C19" s="2" t="s">
        <v>3</v>
      </c>
      <c r="D19" s="2" t="s">
        <v>4</v>
      </c>
      <c r="E19" s="2" t="s">
        <v>5</v>
      </c>
      <c r="F19" s="2" t="s">
        <v>6</v>
      </c>
      <c r="G19" s="2" t="s">
        <v>7</v>
      </c>
      <c r="H19" s="2" t="s">
        <v>7</v>
      </c>
      <c r="I19" s="15" t="s">
        <v>8</v>
      </c>
      <c r="J19" s="2" t="s">
        <v>9</v>
      </c>
      <c r="K19" s="15" t="s">
        <v>10</v>
      </c>
      <c r="M19" s="1"/>
      <c r="O19" s="2" t="s">
        <v>2</v>
      </c>
      <c r="P19" s="2" t="s">
        <v>3</v>
      </c>
      <c r="Q19" s="2" t="s">
        <v>4</v>
      </c>
      <c r="R19" s="2" t="s">
        <v>5</v>
      </c>
      <c r="S19" s="2" t="s">
        <v>6</v>
      </c>
      <c r="T19" s="2" t="s">
        <v>7</v>
      </c>
      <c r="U19" s="2" t="s">
        <v>7</v>
      </c>
      <c r="V19" s="15" t="s">
        <v>8</v>
      </c>
      <c r="W19" s="2" t="s">
        <v>13</v>
      </c>
      <c r="X19" s="15" t="s">
        <v>10</v>
      </c>
    </row>
    <row r="20" spans="1:24" ht="23.25" x14ac:dyDescent="0.35">
      <c r="B20" s="1"/>
      <c r="C20" s="1"/>
      <c r="D20" s="1"/>
      <c r="E20" s="1"/>
      <c r="F20" s="1"/>
      <c r="G20" s="1"/>
      <c r="H20" s="1"/>
      <c r="I20" s="16"/>
      <c r="J20" s="1"/>
      <c r="K20" s="16"/>
      <c r="M20" s="1"/>
      <c r="O20" s="3"/>
      <c r="P20" s="3"/>
      <c r="Q20" s="3"/>
      <c r="R20" s="3"/>
      <c r="S20" s="3"/>
      <c r="T20" s="3"/>
      <c r="U20" s="3"/>
      <c r="V20" s="6"/>
      <c r="W20" s="3"/>
      <c r="X20" s="6"/>
    </row>
    <row r="21" spans="1:24" ht="23.25" x14ac:dyDescent="0.35">
      <c r="A21" s="29">
        <v>1</v>
      </c>
      <c r="B21" s="9" t="s">
        <v>34</v>
      </c>
      <c r="C21" s="2">
        <v>5</v>
      </c>
      <c r="D21" s="11">
        <v>10</v>
      </c>
      <c r="E21" s="11">
        <v>150</v>
      </c>
      <c r="F21" s="11">
        <v>114</v>
      </c>
      <c r="G21" s="8">
        <f t="shared" ref="G21:G26" si="4">E21/F21</f>
        <v>1.3157894736842106</v>
      </c>
      <c r="H21" s="8">
        <f>ROUNDDOWN(G21,2)</f>
        <v>1.31</v>
      </c>
      <c r="I21" s="17">
        <v>1.66</v>
      </c>
      <c r="J21" s="11">
        <v>10</v>
      </c>
      <c r="K21" s="17">
        <v>109.64</v>
      </c>
      <c r="N21" s="18">
        <v>1</v>
      </c>
      <c r="O21" s="30" t="s">
        <v>43</v>
      </c>
      <c r="P21" s="26">
        <v>5</v>
      </c>
      <c r="Q21" s="26">
        <v>8</v>
      </c>
      <c r="R21" s="26">
        <v>135</v>
      </c>
      <c r="S21" s="26">
        <v>109</v>
      </c>
      <c r="T21" s="8">
        <f>R21/S21</f>
        <v>1.238532110091743</v>
      </c>
      <c r="U21" s="8">
        <f>ROUNDDOWN(T21,2)</f>
        <v>1.23</v>
      </c>
      <c r="V21" s="26">
        <v>2.54</v>
      </c>
      <c r="W21" s="26">
        <v>15</v>
      </c>
      <c r="X21" s="26">
        <v>110.58</v>
      </c>
    </row>
    <row r="22" spans="1:24" ht="23.25" x14ac:dyDescent="0.35">
      <c r="A22" s="29">
        <v>2</v>
      </c>
      <c r="B22" s="9" t="s">
        <v>35</v>
      </c>
      <c r="C22" s="2">
        <v>5</v>
      </c>
      <c r="D22" s="11">
        <v>6</v>
      </c>
      <c r="E22" s="11">
        <v>134</v>
      </c>
      <c r="F22" s="11">
        <v>88</v>
      </c>
      <c r="G22" s="8">
        <f t="shared" si="4"/>
        <v>1.5227272727272727</v>
      </c>
      <c r="H22" s="8">
        <f t="shared" ref="H22:H26" si="5">ROUNDDOWN(G22,2)</f>
        <v>1.52</v>
      </c>
      <c r="I22" s="17">
        <v>3.66</v>
      </c>
      <c r="J22" s="11">
        <v>10</v>
      </c>
      <c r="K22" s="17">
        <v>115.35</v>
      </c>
      <c r="N22" s="18">
        <v>2</v>
      </c>
      <c r="O22" s="30" t="s">
        <v>44</v>
      </c>
      <c r="P22" s="26">
        <v>5</v>
      </c>
      <c r="Q22" s="26">
        <v>8</v>
      </c>
      <c r="R22" s="26">
        <v>107</v>
      </c>
      <c r="S22" s="26">
        <v>133</v>
      </c>
      <c r="T22" s="8">
        <f t="shared" ref="T22:T26" si="6">R22/S22</f>
        <v>0.80451127819548873</v>
      </c>
      <c r="U22" s="8">
        <f t="shared" ref="U22:U26" si="7">ROUNDDOWN(T22,2)</f>
        <v>0.8</v>
      </c>
      <c r="V22" s="26">
        <v>1.35</v>
      </c>
      <c r="W22" s="26">
        <v>5</v>
      </c>
      <c r="X22" s="26">
        <v>91.42</v>
      </c>
    </row>
    <row r="23" spans="1:24" ht="23.25" x14ac:dyDescent="0.35">
      <c r="A23" s="29">
        <v>3</v>
      </c>
      <c r="B23" s="9" t="s">
        <v>36</v>
      </c>
      <c r="C23" s="2">
        <v>5</v>
      </c>
      <c r="D23" s="11">
        <v>4</v>
      </c>
      <c r="E23" s="11">
        <v>174</v>
      </c>
      <c r="F23" s="11">
        <v>112</v>
      </c>
      <c r="G23" s="8">
        <f t="shared" si="4"/>
        <v>1.5535714285714286</v>
      </c>
      <c r="H23" s="8">
        <f t="shared" si="5"/>
        <v>1.55</v>
      </c>
      <c r="I23" s="17">
        <v>1.9</v>
      </c>
      <c r="J23" s="11">
        <v>9</v>
      </c>
      <c r="K23" s="17">
        <v>92.47</v>
      </c>
      <c r="N23" s="18">
        <v>3</v>
      </c>
      <c r="O23" s="30" t="s">
        <v>45</v>
      </c>
      <c r="P23" s="26">
        <v>5</v>
      </c>
      <c r="Q23" s="26">
        <v>6</v>
      </c>
      <c r="R23" s="26">
        <v>185</v>
      </c>
      <c r="S23" s="26">
        <v>107</v>
      </c>
      <c r="T23" s="8">
        <f t="shared" si="6"/>
        <v>1.7289719626168225</v>
      </c>
      <c r="U23" s="8">
        <f t="shared" si="7"/>
        <v>1.72</v>
      </c>
      <c r="V23" s="26">
        <v>2</v>
      </c>
      <c r="W23" s="26">
        <v>10</v>
      </c>
      <c r="X23" s="26">
        <v>108.05</v>
      </c>
    </row>
    <row r="24" spans="1:24" ht="23.25" x14ac:dyDescent="0.35">
      <c r="A24" s="29">
        <v>4</v>
      </c>
      <c r="B24" s="9" t="s">
        <v>37</v>
      </c>
      <c r="C24" s="2">
        <v>5</v>
      </c>
      <c r="D24" s="11">
        <v>4</v>
      </c>
      <c r="E24" s="11">
        <v>83</v>
      </c>
      <c r="F24" s="11">
        <v>130</v>
      </c>
      <c r="G24" s="8">
        <f t="shared" si="4"/>
        <v>0.63846153846153841</v>
      </c>
      <c r="H24" s="8">
        <f t="shared" si="5"/>
        <v>0.63</v>
      </c>
      <c r="I24" s="17">
        <v>1</v>
      </c>
      <c r="J24" s="11">
        <v>3</v>
      </c>
      <c r="K24" s="17">
        <v>88.66</v>
      </c>
      <c r="N24" s="18">
        <v>4</v>
      </c>
      <c r="O24" s="30" t="s">
        <v>46</v>
      </c>
      <c r="P24" s="26">
        <v>5</v>
      </c>
      <c r="Q24" s="26">
        <v>4</v>
      </c>
      <c r="R24" s="26">
        <v>104</v>
      </c>
      <c r="S24" s="26">
        <v>94</v>
      </c>
      <c r="T24" s="8">
        <f t="shared" si="6"/>
        <v>1.1063829787234043</v>
      </c>
      <c r="U24" s="8">
        <f t="shared" si="7"/>
        <v>1.1000000000000001</v>
      </c>
      <c r="V24" s="26">
        <v>1.56</v>
      </c>
      <c r="W24" s="26">
        <v>7</v>
      </c>
      <c r="X24" s="26">
        <v>110.63</v>
      </c>
    </row>
    <row r="25" spans="1:24" ht="23.25" x14ac:dyDescent="0.35">
      <c r="A25" s="29">
        <v>5</v>
      </c>
      <c r="B25" s="9" t="s">
        <v>38</v>
      </c>
      <c r="C25" s="2">
        <v>5</v>
      </c>
      <c r="D25" s="11">
        <v>4</v>
      </c>
      <c r="E25" s="11">
        <v>90</v>
      </c>
      <c r="F25" s="11">
        <v>116</v>
      </c>
      <c r="G25" s="8">
        <f t="shared" si="4"/>
        <v>0.77586206896551724</v>
      </c>
      <c r="H25" s="8">
        <f t="shared" si="5"/>
        <v>0.77</v>
      </c>
      <c r="I25" s="17">
        <v>1.04</v>
      </c>
      <c r="J25" s="11">
        <v>4</v>
      </c>
      <c r="K25" s="17">
        <v>77.58</v>
      </c>
      <c r="N25" s="18">
        <v>5</v>
      </c>
      <c r="O25" s="30" t="s">
        <v>47</v>
      </c>
      <c r="P25" s="26">
        <v>5</v>
      </c>
      <c r="Q25" s="26">
        <v>2</v>
      </c>
      <c r="R25" s="26">
        <v>182</v>
      </c>
      <c r="S25" s="26">
        <v>134</v>
      </c>
      <c r="T25" s="8">
        <f t="shared" si="6"/>
        <v>1.3582089552238805</v>
      </c>
      <c r="U25" s="8">
        <f t="shared" si="7"/>
        <v>1.35</v>
      </c>
      <c r="V25" s="26">
        <v>1.9</v>
      </c>
      <c r="W25" s="26">
        <v>11</v>
      </c>
      <c r="X25" s="26">
        <v>84.88</v>
      </c>
    </row>
    <row r="26" spans="1:24" ht="22.5" customHeight="1" x14ac:dyDescent="0.35">
      <c r="A26" s="29">
        <v>6</v>
      </c>
      <c r="B26" s="9" t="s">
        <v>17</v>
      </c>
      <c r="C26" s="2">
        <v>5</v>
      </c>
      <c r="D26" s="11">
        <v>2</v>
      </c>
      <c r="E26" s="11">
        <v>72</v>
      </c>
      <c r="F26" s="11">
        <v>110</v>
      </c>
      <c r="G26" s="8">
        <f t="shared" si="4"/>
        <v>0.65454545454545454</v>
      </c>
      <c r="H26" s="8">
        <f t="shared" si="5"/>
        <v>0.65</v>
      </c>
      <c r="I26" s="17">
        <v>0.8</v>
      </c>
      <c r="J26" s="11">
        <v>5</v>
      </c>
      <c r="K26" s="17">
        <v>81.81</v>
      </c>
      <c r="N26" s="18">
        <v>6</v>
      </c>
      <c r="O26" s="30" t="s">
        <v>48</v>
      </c>
      <c r="P26" s="26">
        <v>5</v>
      </c>
      <c r="Q26" s="26">
        <v>2</v>
      </c>
      <c r="R26" s="26">
        <v>114</v>
      </c>
      <c r="S26" s="26">
        <v>131</v>
      </c>
      <c r="T26" s="8">
        <f t="shared" si="6"/>
        <v>0.87022900763358779</v>
      </c>
      <c r="U26" s="8">
        <f t="shared" si="7"/>
        <v>0.87</v>
      </c>
      <c r="V26" s="26">
        <v>1.07</v>
      </c>
      <c r="W26" s="26">
        <v>5</v>
      </c>
      <c r="X26" s="26">
        <v>77.69</v>
      </c>
    </row>
    <row r="27" spans="1:24" x14ac:dyDescent="0.25">
      <c r="I27" s="14"/>
      <c r="K27" s="14"/>
      <c r="Q27" s="7"/>
      <c r="R27" s="7"/>
      <c r="S27" s="7"/>
    </row>
    <row r="28" spans="1:24" x14ac:dyDescent="0.25">
      <c r="B28" s="19" t="s">
        <v>40</v>
      </c>
      <c r="F28" s="21" t="s">
        <v>29</v>
      </c>
      <c r="G28" s="21"/>
      <c r="H28" s="21"/>
      <c r="I28" s="14"/>
      <c r="K28" s="14"/>
      <c r="O28" s="19" t="s">
        <v>18</v>
      </c>
      <c r="P28" s="7"/>
      <c r="Q28" s="7"/>
      <c r="R28" s="21" t="s">
        <v>29</v>
      </c>
      <c r="S28" s="21"/>
      <c r="T28" s="21"/>
      <c r="U28" s="27"/>
    </row>
    <row r="29" spans="1:24" x14ac:dyDescent="0.25">
      <c r="B29" s="20" t="s">
        <v>33</v>
      </c>
      <c r="I29" s="14"/>
      <c r="K29" s="14"/>
      <c r="O29" s="20" t="s">
        <v>33</v>
      </c>
    </row>
    <row r="31" spans="1:24" ht="26.25" x14ac:dyDescent="0.25">
      <c r="B31" s="22" t="s">
        <v>41</v>
      </c>
      <c r="O31" s="22" t="s">
        <v>49</v>
      </c>
    </row>
    <row r="32" spans="1:24" ht="26.25" x14ac:dyDescent="0.4">
      <c r="B32" s="23" t="s">
        <v>42</v>
      </c>
      <c r="O32" s="22" t="s">
        <v>50</v>
      </c>
    </row>
    <row r="50" spans="3:3" ht="23.25" x14ac:dyDescent="0.35">
      <c r="C50" s="1"/>
    </row>
    <row r="51" spans="3:3" ht="23.25" x14ac:dyDescent="0.35">
      <c r="C51" s="1"/>
    </row>
  </sheetData>
  <sortState xmlns:xlrd2="http://schemas.microsoft.com/office/spreadsheetml/2017/richdata2" ref="B22:K24">
    <sortCondition descending="1" ref="K22:K24"/>
  </sortState>
  <mergeCells count="10">
    <mergeCell ref="V14:X14"/>
    <mergeCell ref="P2:S2"/>
    <mergeCell ref="P3:S3"/>
    <mergeCell ref="C17:F17"/>
    <mergeCell ref="O16:Q16"/>
    <mergeCell ref="O17:Q17"/>
    <mergeCell ref="C2:F2"/>
    <mergeCell ref="C3:F3"/>
    <mergeCell ref="C16:F16"/>
    <mergeCell ref="I14:K14"/>
  </mergeCells>
  <pageMargins left="0.25" right="0.25" top="0.75" bottom="0.75" header="0.3" footer="0.3"/>
  <pageSetup paperSize="9" scale="71" orientation="landscape" r:id="rId1"/>
  <headerFooter>
    <oddHeader xml:space="preserve">&amp;C&amp;"-,Vet"&amp;26Finale Open Tellerlikker 2019    &amp;"-,Standaard"      
</oddHeader>
    <oddFooter xml:space="preserve">&amp;C&amp;"-,Vet"&amp;26Winnaar overal Eppo Loer&amp;"-,Standaard"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siep ziesling</dc:creator>
  <cp:keywords/>
  <dc:description/>
  <cp:lastModifiedBy>fred stok</cp:lastModifiedBy>
  <cp:revision/>
  <dcterms:created xsi:type="dcterms:W3CDTF">2018-02-02T13:20:11Z</dcterms:created>
  <dcterms:modified xsi:type="dcterms:W3CDTF">2019-11-24T23:02:34Z</dcterms:modified>
  <cp:category/>
  <cp:contentStatus/>
</cp:coreProperties>
</file>