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Midwolda/"/>
    </mc:Choice>
  </mc:AlternateContent>
  <xr:revisionPtr revIDLastSave="0" documentId="8_{8230D909-5F15-49C1-995B-6117D7EB0E6C}" xr6:coauthVersionLast="45" xr6:coauthVersionMax="45" xr10:uidLastSave="{00000000-0000-0000-0000-000000000000}"/>
  <bookViews>
    <workbookView xWindow="-120" yWindow="-120" windowWidth="25440" windowHeight="15390" xr2:uid="{024378EA-BD4F-48F2-95F5-1A498B2CA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8" i="1" l="1"/>
  <c r="N58" i="1" s="1"/>
  <c r="O58" i="1" s="1"/>
  <c r="L58" i="1"/>
  <c r="I58" i="1"/>
  <c r="F58" i="1"/>
  <c r="N57" i="1"/>
  <c r="O57" i="1" s="1"/>
  <c r="M57" i="1"/>
  <c r="L57" i="1"/>
  <c r="I57" i="1"/>
  <c r="F57" i="1"/>
  <c r="N56" i="1"/>
  <c r="O56" i="1" s="1"/>
  <c r="M56" i="1"/>
  <c r="L56" i="1"/>
  <c r="I56" i="1"/>
  <c r="F56" i="1"/>
  <c r="N55" i="1"/>
  <c r="O55" i="1" s="1"/>
  <c r="M55" i="1"/>
  <c r="L55" i="1"/>
  <c r="I55" i="1"/>
  <c r="F55" i="1"/>
  <c r="N54" i="1"/>
  <c r="O54" i="1" s="1"/>
  <c r="M54" i="1"/>
  <c r="L54" i="1"/>
  <c r="I54" i="1"/>
  <c r="F54" i="1"/>
  <c r="N53" i="1"/>
  <c r="O53" i="1" s="1"/>
  <c r="M53" i="1"/>
  <c r="L53" i="1"/>
  <c r="I53" i="1"/>
  <c r="F53" i="1"/>
  <c r="N52" i="1"/>
  <c r="O52" i="1" s="1"/>
  <c r="M52" i="1"/>
  <c r="L52" i="1"/>
  <c r="I52" i="1"/>
  <c r="F52" i="1"/>
  <c r="N51" i="1"/>
  <c r="O51" i="1" s="1"/>
  <c r="M51" i="1"/>
  <c r="L51" i="1"/>
  <c r="I51" i="1"/>
  <c r="F51" i="1"/>
  <c r="N50" i="1"/>
  <c r="O50" i="1" s="1"/>
  <c r="M50" i="1"/>
  <c r="L50" i="1"/>
  <c r="I50" i="1"/>
  <c r="F50" i="1"/>
  <c r="N49" i="1"/>
  <c r="O49" i="1" s="1"/>
  <c r="M49" i="1"/>
  <c r="L49" i="1"/>
  <c r="I49" i="1"/>
  <c r="F49" i="1"/>
  <c r="N48" i="1"/>
  <c r="O48" i="1" s="1"/>
  <c r="M48" i="1"/>
  <c r="L48" i="1"/>
  <c r="I48" i="1"/>
  <c r="F48" i="1"/>
  <c r="N47" i="1"/>
  <c r="O47" i="1" s="1"/>
  <c r="M47" i="1"/>
  <c r="L47" i="1"/>
  <c r="I47" i="1"/>
  <c r="F47" i="1"/>
  <c r="N46" i="1"/>
  <c r="O46" i="1" s="1"/>
  <c r="M46" i="1"/>
  <c r="L46" i="1"/>
  <c r="I46" i="1"/>
  <c r="F46" i="1"/>
  <c r="N45" i="1"/>
  <c r="O45" i="1" s="1"/>
  <c r="M45" i="1"/>
  <c r="L45" i="1"/>
  <c r="I45" i="1"/>
  <c r="F45" i="1"/>
  <c r="N44" i="1"/>
  <c r="O44" i="1" s="1"/>
  <c r="M44" i="1"/>
  <c r="L44" i="1"/>
  <c r="I44" i="1"/>
  <c r="F44" i="1"/>
  <c r="N43" i="1"/>
  <c r="O43" i="1" s="1"/>
  <c r="M43" i="1"/>
  <c r="L43" i="1"/>
  <c r="I43" i="1"/>
  <c r="F43" i="1"/>
  <c r="N42" i="1"/>
  <c r="O42" i="1" s="1"/>
  <c r="M42" i="1"/>
  <c r="L42" i="1"/>
  <c r="I42" i="1"/>
  <c r="F42" i="1"/>
  <c r="N41" i="1"/>
  <c r="O41" i="1" s="1"/>
  <c r="M41" i="1"/>
  <c r="L41" i="1"/>
  <c r="I41" i="1"/>
  <c r="F41" i="1"/>
  <c r="N40" i="1"/>
  <c r="O40" i="1" s="1"/>
  <c r="M40" i="1"/>
  <c r="L40" i="1"/>
  <c r="I40" i="1"/>
  <c r="F40" i="1"/>
  <c r="N39" i="1"/>
  <c r="O39" i="1" s="1"/>
  <c r="M39" i="1"/>
  <c r="L39" i="1"/>
  <c r="I39" i="1"/>
  <c r="F39" i="1"/>
  <c r="N38" i="1"/>
  <c r="O38" i="1" s="1"/>
  <c r="M38" i="1"/>
  <c r="L38" i="1"/>
  <c r="I38" i="1"/>
  <c r="F38" i="1"/>
  <c r="N37" i="1"/>
  <c r="O37" i="1" s="1"/>
  <c r="M37" i="1"/>
  <c r="L37" i="1"/>
  <c r="I37" i="1"/>
  <c r="F37" i="1"/>
  <c r="N36" i="1"/>
  <c r="O36" i="1" s="1"/>
  <c r="M36" i="1"/>
  <c r="L36" i="1"/>
  <c r="I36" i="1"/>
  <c r="F36" i="1"/>
  <c r="N35" i="1"/>
  <c r="O35" i="1" s="1"/>
  <c r="M35" i="1"/>
  <c r="L35" i="1"/>
  <c r="I35" i="1"/>
  <c r="F35" i="1"/>
  <c r="N34" i="1"/>
  <c r="O34" i="1" s="1"/>
  <c r="M34" i="1"/>
  <c r="L34" i="1"/>
  <c r="I34" i="1"/>
  <c r="F34" i="1"/>
  <c r="N33" i="1"/>
  <c r="O33" i="1" s="1"/>
  <c r="M33" i="1"/>
  <c r="L33" i="1"/>
  <c r="I33" i="1"/>
  <c r="F33" i="1"/>
  <c r="N32" i="1"/>
  <c r="O32" i="1" s="1"/>
  <c r="M32" i="1"/>
  <c r="L32" i="1"/>
  <c r="I32" i="1"/>
  <c r="F32" i="1"/>
  <c r="N31" i="1"/>
  <c r="O31" i="1" s="1"/>
  <c r="M31" i="1"/>
  <c r="L31" i="1"/>
  <c r="I31" i="1"/>
  <c r="F31" i="1"/>
  <c r="N30" i="1"/>
  <c r="O30" i="1" s="1"/>
  <c r="M30" i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</calcChain>
</file>

<file path=xl/sharedStrings.xml><?xml version="1.0" encoding="utf-8"?>
<sst xmlns="http://schemas.openxmlformats.org/spreadsheetml/2006/main" count="77" uniqueCount="73">
  <si>
    <t xml:space="preserve"> BLAUWE STAD  LIBRE TOERNOOI 2019  GROEP B</t>
  </si>
  <si>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</si>
  <si>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</si>
  <si>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</si>
  <si>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</si>
  <si>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</si>
  <si>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</si>
  <si>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</si>
  <si>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</si>
  <si>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</si>
  <si>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</si>
  <si>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</si>
  <si>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</si>
  <si>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</si>
  <si>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</si>
  <si>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REINT ZUUR</t>
  </si>
  <si>
    <t>BENNIE DE RUITER</t>
  </si>
  <si>
    <t>GF</t>
  </si>
  <si>
    <t>STAN VAN LEUVEN</t>
  </si>
  <si>
    <t>SIMON WELP</t>
  </si>
  <si>
    <t>EISSE BOLT</t>
  </si>
  <si>
    <t>LIESKO WESTERHUIS</t>
  </si>
  <si>
    <t>WUBBO HEMMENS</t>
  </si>
  <si>
    <t>FRANS de GROOT</t>
  </si>
  <si>
    <t>ROY KERBOF</t>
  </si>
  <si>
    <t>F</t>
  </si>
  <si>
    <t>KLAAS BOERSMA</t>
  </si>
  <si>
    <t>PETER BRUL</t>
  </si>
  <si>
    <t>ROMMY STARKE</t>
  </si>
  <si>
    <t>REINT BOLTENDAL</t>
  </si>
  <si>
    <t>HARM WENDING</t>
  </si>
  <si>
    <t>DERK OOSTERHUIS</t>
  </si>
  <si>
    <t>EMIEL TIMMERMANS</t>
  </si>
  <si>
    <t>FEIKE MOERMAN</t>
  </si>
  <si>
    <t>EEFKE ROPS</t>
  </si>
  <si>
    <t>EPPO SIEMENS</t>
  </si>
  <si>
    <t>WIM KREKEL</t>
  </si>
  <si>
    <t>PIETER v. d. POEL</t>
  </si>
  <si>
    <t>TALLY SIEMENS</t>
  </si>
  <si>
    <t>GEERT JAGER</t>
  </si>
  <si>
    <t>GEERT BOS</t>
  </si>
  <si>
    <t>RAMÖN CERFONTAIN</t>
  </si>
  <si>
    <t>GEA IMMINGA</t>
  </si>
  <si>
    <t>HENK HOFMAN</t>
  </si>
  <si>
    <t>JAN GOOSSENS</t>
  </si>
  <si>
    <t>OKKE KLUITER</t>
  </si>
  <si>
    <t>ROY ZIESLING</t>
  </si>
  <si>
    <t>HINDRIK SCHUUR</t>
  </si>
  <si>
    <t>HENK SIKKENGA</t>
  </si>
  <si>
    <t>TONNIS WOLDHUIS</t>
  </si>
  <si>
    <t>PATRICK SMID</t>
  </si>
  <si>
    <t>JOHAN ACKERMANN</t>
  </si>
  <si>
    <t>INA BLAAUW</t>
  </si>
  <si>
    <t>BERT DALLINGA</t>
  </si>
  <si>
    <t>MEINOLD BROEKEMA</t>
  </si>
  <si>
    <t>LUUK HAUWEN</t>
  </si>
  <si>
    <t>DERK NIEUWENHUIS</t>
  </si>
  <si>
    <t>ELZO DIJK</t>
  </si>
  <si>
    <t>WILLIE KLUITER</t>
  </si>
  <si>
    <t>RONNIE KRUIT</t>
  </si>
  <si>
    <t>FRED STOK</t>
  </si>
  <si>
    <t>ROELIE DORENBOS</t>
  </si>
  <si>
    <t>GERARDUS ENGELAGE</t>
  </si>
  <si>
    <t>JAN POST</t>
  </si>
  <si>
    <t>ALBERT DIJKEMA</t>
  </si>
  <si>
    <t>HENDRIK DIJKSTRA</t>
  </si>
  <si>
    <t>MARTIN HATEBOER</t>
  </si>
  <si>
    <t>CAREN ELING</t>
  </si>
  <si>
    <t>ELLA HILBOLLING</t>
  </si>
  <si>
    <t>GEA van GREVEN</t>
  </si>
  <si>
    <t>JAN BOS</t>
  </si>
  <si>
    <t>HUGO JONKER</t>
  </si>
  <si>
    <t>REINT LOER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</si>
</sst>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0" borderId="3" xfId="0" applyNumberFormat="1" applyFont="1" applyBorder="1" applyAlignment="1">
      <alignment horizontal="center" textRotation="90"/>
    </xf>
    <xf numFmtId="165" fontId="5" fillId="0" borderId="3" xfId="0" applyNumberFormat="1" applyFont="1" applyBorder="1" applyAlignment="1">
      <alignment horizontal="center"/>
    </xf>
    <xf numFmtId="165" fontId="0" fillId="0" borderId="0" xfId="0" applyNumberFormat="1"/>
    <xf numFmtId="0" fontId="1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271F-A662-4AAB-A1B8-A5C779D6EE28}">
  <sheetPr>
    <pageSetUpPr fitToPage="1"/>
  </sheetPr>
  <dimension ref="A1:P58"/>
  <sheetViews>
    <sheetView tabSelected="1" workbookViewId="0">
      <selection activeCell="T2" sqref="T2"/>
    </sheetView>
  </sheetViews>
  <sheetFormatPr defaultRowHeight="15" x14ac:dyDescent="0.25"/>
  <cols>
    <col min="1" max="1" width="3" bestFit="1" customWidth="1"/>
    <col min="2" max="2" width="6.28515625" bestFit="1" customWidth="1"/>
    <col min="3" max="3" width="22.28515625" bestFit="1" customWidth="1"/>
    <col min="4" max="4" width="5" bestFit="1" customWidth="1"/>
    <col min="5" max="5" width="3.140625" bestFit="1" customWidth="1"/>
    <col min="6" max="6" width="5" bestFit="1" customWidth="1"/>
    <col min="7" max="8" width="3.140625" bestFit="1" customWidth="1"/>
    <col min="9" max="9" width="7.5703125" style="13" bestFit="1" customWidth="1"/>
    <col min="10" max="11" width="3.140625" bestFit="1" customWidth="1"/>
    <col min="12" max="12" width="7.5703125" style="13" bestFit="1" customWidth="1"/>
    <col min="13" max="13" width="4" bestFit="1" customWidth="1"/>
    <col min="14" max="14" width="4.5703125" bestFit="1" customWidth="1"/>
    <col min="15" max="15" width="5.5703125" bestFit="1" customWidth="1"/>
    <col min="16" max="16" width="3.5703125" bestFit="1" customWidth="1"/>
  </cols>
  <sheetData>
    <row r="1" spans="1:16" ht="26.25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</row>
    <row r="2" spans="1:16" ht="119.25" x14ac:dyDescent="0.6">
      <c r="A2" s="2" t="s">
        <v>1</v>
      </c>
      <c r="B2" s="3"/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11" t="s">
        <v>7</v>
      </c>
      <c r="J2" s="4" t="s">
        <v>8</v>
      </c>
      <c r="K2" s="4" t="s">
        <v>9</v>
      </c>
      <c r="L2" s="11" t="s">
        <v>10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6" x14ac:dyDescent="0.25">
      <c r="A3" s="5">
        <v>1</v>
      </c>
      <c r="B3" s="6">
        <v>43746</v>
      </c>
      <c r="C3" s="7" t="s">
        <v>15</v>
      </c>
      <c r="D3" s="8">
        <v>0.75</v>
      </c>
      <c r="E3" s="5">
        <v>23</v>
      </c>
      <c r="F3" s="8">
        <f t="shared" ref="F3:F58" si="0">E3/25</f>
        <v>0.92</v>
      </c>
      <c r="G3" s="5">
        <v>30</v>
      </c>
      <c r="H3" s="5">
        <v>8</v>
      </c>
      <c r="I3" s="12">
        <f t="shared" ref="I3:I58" si="1">G3/E3*100</f>
        <v>130.43478260869566</v>
      </c>
      <c r="J3" s="5">
        <v>48</v>
      </c>
      <c r="K3" s="5">
        <v>8</v>
      </c>
      <c r="L3" s="12">
        <f t="shared" ref="L3:L58" si="2">J3/E3*100</f>
        <v>208.69565217391303</v>
      </c>
      <c r="M3" s="5">
        <f t="shared" ref="M3:M58" si="3">G3+J3</f>
        <v>78</v>
      </c>
      <c r="N3" s="8">
        <f t="shared" ref="N3:N58" si="4">M3/50</f>
        <v>1.56</v>
      </c>
      <c r="O3" s="9">
        <f t="shared" ref="O3:O58" si="5">N3/F3*100</f>
        <v>169.56521739130434</v>
      </c>
      <c r="P3" s="5"/>
    </row>
    <row r="4" spans="1:16" x14ac:dyDescent="0.25">
      <c r="A4" s="5">
        <v>2</v>
      </c>
      <c r="B4" s="6">
        <v>43748</v>
      </c>
      <c r="C4" s="7" t="s">
        <v>16</v>
      </c>
      <c r="D4" s="5">
        <v>0.65</v>
      </c>
      <c r="E4" s="5">
        <v>22</v>
      </c>
      <c r="F4" s="8">
        <f t="shared" si="0"/>
        <v>0.88</v>
      </c>
      <c r="G4" s="5">
        <v>30</v>
      </c>
      <c r="H4" s="5">
        <v>6</v>
      </c>
      <c r="I4" s="12">
        <f t="shared" si="1"/>
        <v>136.36363636363635</v>
      </c>
      <c r="J4" s="5">
        <v>42</v>
      </c>
      <c r="K4" s="5">
        <v>7</v>
      </c>
      <c r="L4" s="12">
        <f t="shared" si="2"/>
        <v>190.90909090909091</v>
      </c>
      <c r="M4" s="5">
        <f t="shared" si="3"/>
        <v>72</v>
      </c>
      <c r="N4" s="8">
        <f t="shared" si="4"/>
        <v>1.44</v>
      </c>
      <c r="O4" s="9">
        <f t="shared" si="5"/>
        <v>163.63636363636363</v>
      </c>
      <c r="P4" s="5" t="s">
        <v>17</v>
      </c>
    </row>
    <row r="5" spans="1:16" x14ac:dyDescent="0.25">
      <c r="A5" s="5">
        <v>3</v>
      </c>
      <c r="B5" s="6">
        <v>43753</v>
      </c>
      <c r="C5" s="7" t="s">
        <v>18</v>
      </c>
      <c r="D5" s="8">
        <v>1.35</v>
      </c>
      <c r="E5" s="5">
        <v>35</v>
      </c>
      <c r="F5" s="8">
        <f t="shared" si="0"/>
        <v>1.4</v>
      </c>
      <c r="G5" s="5">
        <v>65</v>
      </c>
      <c r="H5" s="5">
        <v>10</v>
      </c>
      <c r="I5" s="12">
        <f t="shared" si="1"/>
        <v>185.71428571428572</v>
      </c>
      <c r="J5" s="5">
        <v>35</v>
      </c>
      <c r="K5" s="5">
        <v>6</v>
      </c>
      <c r="L5" s="12">
        <f t="shared" si="2"/>
        <v>100</v>
      </c>
      <c r="M5" s="5">
        <f t="shared" si="3"/>
        <v>100</v>
      </c>
      <c r="N5" s="8">
        <f t="shared" si="4"/>
        <v>2</v>
      </c>
      <c r="O5" s="9">
        <f t="shared" si="5"/>
        <v>142.85714285714286</v>
      </c>
      <c r="P5" s="7"/>
    </row>
    <row r="6" spans="1:16" x14ac:dyDescent="0.25">
      <c r="A6" s="5">
        <v>4</v>
      </c>
      <c r="B6" s="6">
        <v>43758</v>
      </c>
      <c r="C6" s="10" t="s">
        <v>19</v>
      </c>
      <c r="D6" s="8">
        <v>0.85</v>
      </c>
      <c r="E6" s="5">
        <v>25</v>
      </c>
      <c r="F6" s="8">
        <f t="shared" si="0"/>
        <v>1</v>
      </c>
      <c r="G6" s="5">
        <v>41</v>
      </c>
      <c r="H6" s="5">
        <v>8</v>
      </c>
      <c r="I6" s="12">
        <f t="shared" si="1"/>
        <v>164</v>
      </c>
      <c r="J6" s="5">
        <v>27</v>
      </c>
      <c r="K6" s="5">
        <v>7</v>
      </c>
      <c r="L6" s="12">
        <f t="shared" si="2"/>
        <v>108</v>
      </c>
      <c r="M6" s="5">
        <f t="shared" si="3"/>
        <v>68</v>
      </c>
      <c r="N6" s="8">
        <f t="shared" si="4"/>
        <v>1.36</v>
      </c>
      <c r="O6" s="9">
        <f t="shared" si="5"/>
        <v>136</v>
      </c>
      <c r="P6" s="7" t="s">
        <v>17</v>
      </c>
    </row>
    <row r="7" spans="1:16" x14ac:dyDescent="0.25">
      <c r="A7" s="5">
        <v>5</v>
      </c>
      <c r="B7" s="6">
        <v>43749</v>
      </c>
      <c r="C7" s="7" t="s">
        <v>20</v>
      </c>
      <c r="D7" s="8">
        <v>1.1499999999999999</v>
      </c>
      <c r="E7" s="5">
        <v>30</v>
      </c>
      <c r="F7" s="8">
        <f t="shared" si="0"/>
        <v>1.2</v>
      </c>
      <c r="G7" s="5">
        <v>44</v>
      </c>
      <c r="H7" s="5">
        <v>6</v>
      </c>
      <c r="I7" s="12">
        <f t="shared" si="1"/>
        <v>146.66666666666666</v>
      </c>
      <c r="J7" s="5">
        <v>37</v>
      </c>
      <c r="K7" s="5">
        <v>10</v>
      </c>
      <c r="L7" s="12">
        <f t="shared" si="2"/>
        <v>123.33333333333334</v>
      </c>
      <c r="M7" s="5">
        <f t="shared" si="3"/>
        <v>81</v>
      </c>
      <c r="N7" s="8">
        <f t="shared" si="4"/>
        <v>1.62</v>
      </c>
      <c r="O7" s="9">
        <f t="shared" si="5"/>
        <v>135</v>
      </c>
      <c r="P7" s="5"/>
    </row>
    <row r="8" spans="1:16" x14ac:dyDescent="0.25">
      <c r="A8" s="5">
        <v>6</v>
      </c>
      <c r="B8" s="6">
        <v>43749</v>
      </c>
      <c r="C8" s="7" t="s">
        <v>21</v>
      </c>
      <c r="D8" s="5">
        <v>1.35</v>
      </c>
      <c r="E8" s="5">
        <v>35</v>
      </c>
      <c r="F8" s="8">
        <f t="shared" si="0"/>
        <v>1.4</v>
      </c>
      <c r="G8" s="5">
        <v>46</v>
      </c>
      <c r="H8" s="5">
        <v>10</v>
      </c>
      <c r="I8" s="12">
        <f t="shared" si="1"/>
        <v>131.42857142857142</v>
      </c>
      <c r="J8" s="5">
        <v>48</v>
      </c>
      <c r="K8" s="5">
        <v>11</v>
      </c>
      <c r="L8" s="12">
        <f t="shared" si="2"/>
        <v>137.14285714285714</v>
      </c>
      <c r="M8" s="5">
        <f t="shared" si="3"/>
        <v>94</v>
      </c>
      <c r="N8" s="8">
        <f t="shared" si="4"/>
        <v>1.88</v>
      </c>
      <c r="O8" s="9">
        <f t="shared" si="5"/>
        <v>134.28571428571431</v>
      </c>
      <c r="P8" s="5"/>
    </row>
    <row r="9" spans="1:16" x14ac:dyDescent="0.25">
      <c r="A9" s="5">
        <v>7</v>
      </c>
      <c r="B9" s="6">
        <v>43753</v>
      </c>
      <c r="C9" s="7" t="s">
        <v>22</v>
      </c>
      <c r="D9" s="8">
        <v>0.95</v>
      </c>
      <c r="E9" s="5">
        <v>26</v>
      </c>
      <c r="F9" s="8">
        <f t="shared" si="0"/>
        <v>1.04</v>
      </c>
      <c r="G9" s="5">
        <v>35</v>
      </c>
      <c r="H9" s="5">
        <v>5</v>
      </c>
      <c r="I9" s="12">
        <f t="shared" si="1"/>
        <v>134.61538461538461</v>
      </c>
      <c r="J9" s="5">
        <v>34</v>
      </c>
      <c r="K9" s="5">
        <v>7</v>
      </c>
      <c r="L9" s="12">
        <f t="shared" si="2"/>
        <v>130.76923076923077</v>
      </c>
      <c r="M9" s="5">
        <f t="shared" si="3"/>
        <v>69</v>
      </c>
      <c r="N9" s="8">
        <f t="shared" si="4"/>
        <v>1.38</v>
      </c>
      <c r="O9" s="9">
        <f t="shared" si="5"/>
        <v>132.69230769230768</v>
      </c>
      <c r="P9" s="5" t="s">
        <v>17</v>
      </c>
    </row>
    <row r="10" spans="1:16" x14ac:dyDescent="0.25">
      <c r="A10" s="5">
        <v>8</v>
      </c>
      <c r="B10" s="6">
        <v>43755</v>
      </c>
      <c r="C10" s="7" t="s">
        <v>23</v>
      </c>
      <c r="D10" s="8">
        <v>0.75</v>
      </c>
      <c r="E10" s="5">
        <v>23</v>
      </c>
      <c r="F10" s="8">
        <f t="shared" si="0"/>
        <v>0.92</v>
      </c>
      <c r="G10" s="5">
        <v>30</v>
      </c>
      <c r="H10" s="5">
        <v>7</v>
      </c>
      <c r="I10" s="12">
        <f t="shared" si="1"/>
        <v>130.43478260869566</v>
      </c>
      <c r="J10" s="5">
        <v>29</v>
      </c>
      <c r="K10" s="5">
        <v>5</v>
      </c>
      <c r="L10" s="12">
        <f t="shared" si="2"/>
        <v>126.08695652173914</v>
      </c>
      <c r="M10" s="5">
        <f t="shared" si="3"/>
        <v>59</v>
      </c>
      <c r="N10" s="8">
        <f t="shared" si="4"/>
        <v>1.18</v>
      </c>
      <c r="O10" s="9">
        <f t="shared" si="5"/>
        <v>128.26086956521738</v>
      </c>
      <c r="P10" s="5"/>
    </row>
    <row r="11" spans="1:16" x14ac:dyDescent="0.25">
      <c r="A11" s="5">
        <v>9</v>
      </c>
      <c r="B11" s="6">
        <v>43759</v>
      </c>
      <c r="C11" s="7" t="s">
        <v>24</v>
      </c>
      <c r="D11" s="5">
        <v>1.25</v>
      </c>
      <c r="E11" s="5">
        <v>33</v>
      </c>
      <c r="F11" s="8">
        <f t="shared" si="0"/>
        <v>1.32</v>
      </c>
      <c r="G11" s="5">
        <v>38</v>
      </c>
      <c r="H11" s="5">
        <v>7</v>
      </c>
      <c r="I11" s="12">
        <f t="shared" si="1"/>
        <v>115.15151515151516</v>
      </c>
      <c r="J11" s="5">
        <v>46</v>
      </c>
      <c r="K11" s="5">
        <v>7</v>
      </c>
      <c r="L11" s="12">
        <f t="shared" si="2"/>
        <v>139.39393939393941</v>
      </c>
      <c r="M11" s="5">
        <f t="shared" si="3"/>
        <v>84</v>
      </c>
      <c r="N11" s="8">
        <f t="shared" si="4"/>
        <v>1.68</v>
      </c>
      <c r="O11" s="9">
        <f t="shared" si="5"/>
        <v>127.27272727272727</v>
      </c>
      <c r="P11" s="5" t="s">
        <v>25</v>
      </c>
    </row>
    <row r="12" spans="1:16" x14ac:dyDescent="0.25">
      <c r="A12" s="5">
        <v>10</v>
      </c>
      <c r="B12" s="6">
        <v>43755</v>
      </c>
      <c r="C12" s="7" t="s">
        <v>26</v>
      </c>
      <c r="D12" s="8">
        <v>1.1499999999999999</v>
      </c>
      <c r="E12" s="5">
        <v>30</v>
      </c>
      <c r="F12" s="8">
        <f t="shared" si="0"/>
        <v>1.2</v>
      </c>
      <c r="G12" s="5">
        <v>37</v>
      </c>
      <c r="H12" s="5">
        <v>5</v>
      </c>
      <c r="I12" s="12">
        <f t="shared" si="1"/>
        <v>123.33333333333334</v>
      </c>
      <c r="J12" s="5">
        <v>37</v>
      </c>
      <c r="K12" s="5">
        <v>8</v>
      </c>
      <c r="L12" s="12">
        <f t="shared" si="2"/>
        <v>123.33333333333334</v>
      </c>
      <c r="M12" s="5">
        <f t="shared" si="3"/>
        <v>74</v>
      </c>
      <c r="N12" s="8">
        <f t="shared" si="4"/>
        <v>1.48</v>
      </c>
      <c r="O12" s="9">
        <f t="shared" si="5"/>
        <v>123.33333333333334</v>
      </c>
      <c r="P12" s="5"/>
    </row>
    <row r="13" spans="1:16" x14ac:dyDescent="0.25">
      <c r="A13" s="5">
        <v>11</v>
      </c>
      <c r="B13" s="6">
        <v>43759</v>
      </c>
      <c r="C13" s="7" t="s">
        <v>27</v>
      </c>
      <c r="D13" s="5">
        <v>0.85</v>
      </c>
      <c r="E13" s="5">
        <v>25</v>
      </c>
      <c r="F13" s="8">
        <f t="shared" si="0"/>
        <v>1</v>
      </c>
      <c r="G13" s="5">
        <v>30</v>
      </c>
      <c r="H13" s="5">
        <v>6</v>
      </c>
      <c r="I13" s="12">
        <f t="shared" si="1"/>
        <v>120</v>
      </c>
      <c r="J13" s="5">
        <v>31</v>
      </c>
      <c r="K13" s="5">
        <v>11</v>
      </c>
      <c r="L13" s="12">
        <f t="shared" si="2"/>
        <v>124</v>
      </c>
      <c r="M13" s="5">
        <f t="shared" si="3"/>
        <v>61</v>
      </c>
      <c r="N13" s="8">
        <f t="shared" si="4"/>
        <v>1.22</v>
      </c>
      <c r="O13" s="9">
        <f t="shared" si="5"/>
        <v>122</v>
      </c>
      <c r="P13" s="5" t="s">
        <v>25</v>
      </c>
    </row>
    <row r="14" spans="1:16" x14ac:dyDescent="0.25">
      <c r="A14" s="5">
        <v>12</v>
      </c>
      <c r="B14" s="6">
        <v>43753</v>
      </c>
      <c r="C14" s="7" t="s">
        <v>28</v>
      </c>
      <c r="D14" s="5">
        <v>1.35</v>
      </c>
      <c r="E14" s="5">
        <v>35</v>
      </c>
      <c r="F14" s="8">
        <f t="shared" si="0"/>
        <v>1.4</v>
      </c>
      <c r="G14" s="5">
        <v>38</v>
      </c>
      <c r="H14" s="5">
        <v>7</v>
      </c>
      <c r="I14" s="12">
        <f t="shared" si="1"/>
        <v>108.57142857142857</v>
      </c>
      <c r="J14" s="5">
        <v>47</v>
      </c>
      <c r="K14" s="5">
        <v>13</v>
      </c>
      <c r="L14" s="12">
        <f t="shared" si="2"/>
        <v>134.28571428571428</v>
      </c>
      <c r="M14" s="5">
        <f t="shared" si="3"/>
        <v>85</v>
      </c>
      <c r="N14" s="8">
        <f t="shared" si="4"/>
        <v>1.7</v>
      </c>
      <c r="O14" s="9">
        <f t="shared" si="5"/>
        <v>121.42857142857144</v>
      </c>
      <c r="P14" s="5"/>
    </row>
    <row r="15" spans="1:16" x14ac:dyDescent="0.25">
      <c r="A15" s="5">
        <v>13</v>
      </c>
      <c r="B15" s="6">
        <v>43758</v>
      </c>
      <c r="C15" s="7" t="s">
        <v>29</v>
      </c>
      <c r="D15" s="8">
        <v>1.25</v>
      </c>
      <c r="E15" s="5">
        <v>33</v>
      </c>
      <c r="F15" s="8">
        <f t="shared" si="0"/>
        <v>1.32</v>
      </c>
      <c r="G15" s="5">
        <v>27</v>
      </c>
      <c r="H15" s="5">
        <v>6</v>
      </c>
      <c r="I15" s="12">
        <f t="shared" si="1"/>
        <v>81.818181818181827</v>
      </c>
      <c r="J15" s="5">
        <v>52</v>
      </c>
      <c r="K15" s="5">
        <v>9</v>
      </c>
      <c r="L15" s="12">
        <f t="shared" si="2"/>
        <v>157.57575757575756</v>
      </c>
      <c r="M15" s="5">
        <f t="shared" si="3"/>
        <v>79</v>
      </c>
      <c r="N15" s="8">
        <f t="shared" si="4"/>
        <v>1.58</v>
      </c>
      <c r="O15" s="9">
        <f t="shared" si="5"/>
        <v>119.6969696969697</v>
      </c>
      <c r="P15" s="5"/>
    </row>
    <row r="16" spans="1:16" x14ac:dyDescent="0.25">
      <c r="A16" s="5">
        <v>14</v>
      </c>
      <c r="B16" s="6">
        <v>43758</v>
      </c>
      <c r="C16" s="7" t="s">
        <v>30</v>
      </c>
      <c r="D16" s="8">
        <v>1.55</v>
      </c>
      <c r="E16" s="5">
        <v>40</v>
      </c>
      <c r="F16" s="8">
        <f t="shared" si="0"/>
        <v>1.6</v>
      </c>
      <c r="G16" s="5">
        <v>40</v>
      </c>
      <c r="H16" s="5">
        <v>7</v>
      </c>
      <c r="I16" s="12">
        <f t="shared" si="1"/>
        <v>100</v>
      </c>
      <c r="J16" s="5">
        <v>54</v>
      </c>
      <c r="K16" s="5">
        <v>15</v>
      </c>
      <c r="L16" s="12">
        <f t="shared" si="2"/>
        <v>135</v>
      </c>
      <c r="M16" s="5">
        <f t="shared" si="3"/>
        <v>94</v>
      </c>
      <c r="N16" s="8">
        <f t="shared" si="4"/>
        <v>1.88</v>
      </c>
      <c r="O16" s="9">
        <f t="shared" si="5"/>
        <v>117.49999999999999</v>
      </c>
      <c r="P16" s="5"/>
    </row>
    <row r="17" spans="1:16" x14ac:dyDescent="0.25">
      <c r="A17" s="5">
        <v>15</v>
      </c>
      <c r="B17" s="6">
        <v>43759</v>
      </c>
      <c r="C17" s="7" t="s">
        <v>31</v>
      </c>
      <c r="D17" s="8">
        <v>0.95</v>
      </c>
      <c r="E17" s="5">
        <v>26</v>
      </c>
      <c r="F17" s="8">
        <f t="shared" si="0"/>
        <v>1.04</v>
      </c>
      <c r="G17" s="5">
        <v>33</v>
      </c>
      <c r="H17" s="5">
        <v>5</v>
      </c>
      <c r="I17" s="12">
        <f t="shared" si="1"/>
        <v>126.92307692307692</v>
      </c>
      <c r="J17" s="5">
        <v>28</v>
      </c>
      <c r="K17" s="5">
        <v>4</v>
      </c>
      <c r="L17" s="12">
        <f t="shared" si="2"/>
        <v>107.69230769230769</v>
      </c>
      <c r="M17" s="5">
        <f t="shared" si="3"/>
        <v>61</v>
      </c>
      <c r="N17" s="8">
        <f t="shared" si="4"/>
        <v>1.22</v>
      </c>
      <c r="O17" s="9">
        <f t="shared" si="5"/>
        <v>117.30769230769229</v>
      </c>
      <c r="P17" s="5" t="s">
        <v>17</v>
      </c>
    </row>
    <row r="18" spans="1:16" x14ac:dyDescent="0.25">
      <c r="A18" s="5">
        <v>16</v>
      </c>
      <c r="B18" s="6">
        <v>43753</v>
      </c>
      <c r="C18" s="7" t="s">
        <v>32</v>
      </c>
      <c r="D18" s="8">
        <v>1.1499999999999999</v>
      </c>
      <c r="E18" s="5">
        <v>30</v>
      </c>
      <c r="F18" s="8">
        <f t="shared" si="0"/>
        <v>1.2</v>
      </c>
      <c r="G18" s="5">
        <v>44</v>
      </c>
      <c r="H18" s="5">
        <v>6</v>
      </c>
      <c r="I18" s="12">
        <f t="shared" si="1"/>
        <v>146.66666666666666</v>
      </c>
      <c r="J18" s="5">
        <v>26</v>
      </c>
      <c r="K18" s="5">
        <v>6</v>
      </c>
      <c r="L18" s="12">
        <f t="shared" si="2"/>
        <v>86.666666666666671</v>
      </c>
      <c r="M18" s="5">
        <f t="shared" si="3"/>
        <v>70</v>
      </c>
      <c r="N18" s="8">
        <f t="shared" si="4"/>
        <v>1.4</v>
      </c>
      <c r="O18" s="9">
        <f t="shared" si="5"/>
        <v>116.66666666666667</v>
      </c>
      <c r="P18" s="5"/>
    </row>
    <row r="19" spans="1:16" x14ac:dyDescent="0.25">
      <c r="A19" s="5">
        <v>17</v>
      </c>
      <c r="B19" s="6">
        <v>43757</v>
      </c>
      <c r="C19" s="7" t="s">
        <v>33</v>
      </c>
      <c r="D19" s="5">
        <v>0.85</v>
      </c>
      <c r="E19" s="5">
        <v>25</v>
      </c>
      <c r="F19" s="8">
        <f t="shared" si="0"/>
        <v>1</v>
      </c>
      <c r="G19" s="5">
        <v>40</v>
      </c>
      <c r="H19" s="5">
        <v>6</v>
      </c>
      <c r="I19" s="12">
        <f t="shared" si="1"/>
        <v>160</v>
      </c>
      <c r="J19" s="5">
        <v>18</v>
      </c>
      <c r="K19" s="5">
        <v>6</v>
      </c>
      <c r="L19" s="12">
        <f t="shared" si="2"/>
        <v>72</v>
      </c>
      <c r="M19" s="5">
        <f t="shared" si="3"/>
        <v>58</v>
      </c>
      <c r="N19" s="8">
        <f t="shared" si="4"/>
        <v>1.1599999999999999</v>
      </c>
      <c r="O19" s="9">
        <f t="shared" si="5"/>
        <v>115.99999999999999</v>
      </c>
      <c r="P19" s="5"/>
    </row>
    <row r="20" spans="1:16" x14ac:dyDescent="0.25">
      <c r="A20" s="5">
        <v>18</v>
      </c>
      <c r="B20" s="6">
        <v>43759</v>
      </c>
      <c r="C20" s="7" t="s">
        <v>34</v>
      </c>
      <c r="D20" s="8">
        <v>1.55</v>
      </c>
      <c r="E20" s="5">
        <v>40</v>
      </c>
      <c r="F20" s="8">
        <f t="shared" si="0"/>
        <v>1.6</v>
      </c>
      <c r="G20" s="5">
        <v>49</v>
      </c>
      <c r="H20" s="5">
        <v>7</v>
      </c>
      <c r="I20" s="12">
        <f t="shared" si="1"/>
        <v>122.50000000000001</v>
      </c>
      <c r="J20" s="5">
        <v>43</v>
      </c>
      <c r="K20" s="5">
        <v>10</v>
      </c>
      <c r="L20" s="12">
        <f t="shared" si="2"/>
        <v>107.5</v>
      </c>
      <c r="M20" s="5">
        <f t="shared" si="3"/>
        <v>92</v>
      </c>
      <c r="N20" s="8">
        <f t="shared" si="4"/>
        <v>1.84</v>
      </c>
      <c r="O20" s="9">
        <f t="shared" si="5"/>
        <v>114.99999999999999</v>
      </c>
      <c r="P20" s="5"/>
    </row>
    <row r="21" spans="1:16" x14ac:dyDescent="0.25">
      <c r="A21" s="5">
        <v>19</v>
      </c>
      <c r="B21" s="6">
        <v>43749</v>
      </c>
      <c r="C21" s="7" t="s">
        <v>35</v>
      </c>
      <c r="D21" s="8">
        <v>1.35</v>
      </c>
      <c r="E21" s="5">
        <v>35</v>
      </c>
      <c r="F21" s="8">
        <f t="shared" si="0"/>
        <v>1.4</v>
      </c>
      <c r="G21" s="5">
        <v>51</v>
      </c>
      <c r="H21" s="5">
        <v>7</v>
      </c>
      <c r="I21" s="12">
        <f t="shared" si="1"/>
        <v>145.71428571428569</v>
      </c>
      <c r="J21" s="5">
        <v>29</v>
      </c>
      <c r="K21" s="5">
        <v>8</v>
      </c>
      <c r="L21" s="12">
        <f t="shared" si="2"/>
        <v>82.857142857142861</v>
      </c>
      <c r="M21" s="5">
        <f t="shared" si="3"/>
        <v>80</v>
      </c>
      <c r="N21" s="8">
        <f t="shared" si="4"/>
        <v>1.6</v>
      </c>
      <c r="O21" s="9">
        <f t="shared" si="5"/>
        <v>114.28571428571431</v>
      </c>
      <c r="P21" s="5"/>
    </row>
    <row r="22" spans="1:16" x14ac:dyDescent="0.25">
      <c r="A22" s="5">
        <v>20</v>
      </c>
      <c r="B22" s="6">
        <v>43757</v>
      </c>
      <c r="C22" s="7" t="s">
        <v>36</v>
      </c>
      <c r="D22" s="5">
        <v>1.1499999999999999</v>
      </c>
      <c r="E22" s="5">
        <v>30</v>
      </c>
      <c r="F22" s="8">
        <f t="shared" si="0"/>
        <v>1.2</v>
      </c>
      <c r="G22" s="5">
        <v>39</v>
      </c>
      <c r="H22" s="5">
        <v>6</v>
      </c>
      <c r="I22" s="12">
        <f t="shared" si="1"/>
        <v>130</v>
      </c>
      <c r="J22" s="5">
        <v>29</v>
      </c>
      <c r="K22" s="5">
        <v>6</v>
      </c>
      <c r="L22" s="12">
        <f t="shared" si="2"/>
        <v>96.666666666666671</v>
      </c>
      <c r="M22" s="5">
        <f t="shared" si="3"/>
        <v>68</v>
      </c>
      <c r="N22" s="8">
        <f t="shared" si="4"/>
        <v>1.36</v>
      </c>
      <c r="O22" s="9">
        <f t="shared" si="5"/>
        <v>113.33333333333336</v>
      </c>
      <c r="P22" s="5"/>
    </row>
    <row r="23" spans="1:16" x14ac:dyDescent="0.25">
      <c r="A23" s="5">
        <v>21</v>
      </c>
      <c r="B23" s="6">
        <v>43753</v>
      </c>
      <c r="C23" s="7" t="s">
        <v>37</v>
      </c>
      <c r="D23" s="8">
        <v>1.25</v>
      </c>
      <c r="E23" s="5">
        <v>33</v>
      </c>
      <c r="F23" s="8">
        <f t="shared" si="0"/>
        <v>1.32</v>
      </c>
      <c r="G23" s="5">
        <v>35</v>
      </c>
      <c r="H23" s="5">
        <v>6</v>
      </c>
      <c r="I23" s="12">
        <f t="shared" si="1"/>
        <v>106.06060606060606</v>
      </c>
      <c r="J23" s="5">
        <v>37</v>
      </c>
      <c r="K23" s="5">
        <v>7</v>
      </c>
      <c r="L23" s="12">
        <f t="shared" si="2"/>
        <v>112.12121212121211</v>
      </c>
      <c r="M23" s="5">
        <f t="shared" si="3"/>
        <v>72</v>
      </c>
      <c r="N23" s="8">
        <f t="shared" si="4"/>
        <v>1.44</v>
      </c>
      <c r="O23" s="9">
        <f t="shared" si="5"/>
        <v>109.09090909090908</v>
      </c>
      <c r="P23" s="5"/>
    </row>
    <row r="24" spans="1:16" x14ac:dyDescent="0.25">
      <c r="A24" s="5">
        <v>22</v>
      </c>
      <c r="B24" s="6">
        <v>43758</v>
      </c>
      <c r="C24" s="7" t="s">
        <v>38</v>
      </c>
      <c r="D24" s="8">
        <v>1.05</v>
      </c>
      <c r="E24" s="5">
        <v>28</v>
      </c>
      <c r="F24" s="8">
        <f t="shared" si="0"/>
        <v>1.1200000000000001</v>
      </c>
      <c r="G24" s="5">
        <v>32</v>
      </c>
      <c r="H24" s="5">
        <v>6</v>
      </c>
      <c r="I24" s="12">
        <f t="shared" si="1"/>
        <v>114.28571428571428</v>
      </c>
      <c r="J24" s="5">
        <v>29</v>
      </c>
      <c r="K24" s="5">
        <v>3</v>
      </c>
      <c r="L24" s="12">
        <f t="shared" si="2"/>
        <v>103.57142857142858</v>
      </c>
      <c r="M24" s="5">
        <f t="shared" si="3"/>
        <v>61</v>
      </c>
      <c r="N24" s="8">
        <f t="shared" si="4"/>
        <v>1.22</v>
      </c>
      <c r="O24" s="9">
        <f t="shared" si="5"/>
        <v>108.92857142857142</v>
      </c>
      <c r="P24" s="7"/>
    </row>
    <row r="25" spans="1:16" x14ac:dyDescent="0.25">
      <c r="A25" s="5">
        <v>23</v>
      </c>
      <c r="B25" s="6">
        <v>43759</v>
      </c>
      <c r="C25" s="7" t="s">
        <v>39</v>
      </c>
      <c r="D25" s="5">
        <v>1.35</v>
      </c>
      <c r="E25" s="5">
        <v>20</v>
      </c>
      <c r="F25" s="8">
        <f t="shared" si="0"/>
        <v>0.8</v>
      </c>
      <c r="G25" s="5">
        <v>18</v>
      </c>
      <c r="H25" s="5">
        <v>2</v>
      </c>
      <c r="I25" s="12">
        <f t="shared" si="1"/>
        <v>90</v>
      </c>
      <c r="J25" s="5">
        <v>24</v>
      </c>
      <c r="K25" s="5">
        <v>6</v>
      </c>
      <c r="L25" s="12">
        <f t="shared" si="2"/>
        <v>120</v>
      </c>
      <c r="M25" s="5">
        <f t="shared" si="3"/>
        <v>42</v>
      </c>
      <c r="N25" s="8">
        <f t="shared" si="4"/>
        <v>0.84</v>
      </c>
      <c r="O25" s="9">
        <f t="shared" si="5"/>
        <v>104.99999999999999</v>
      </c>
      <c r="P25" s="5"/>
    </row>
    <row r="26" spans="1:16" x14ac:dyDescent="0.25">
      <c r="A26" s="5">
        <v>24</v>
      </c>
      <c r="B26" s="6">
        <v>43749</v>
      </c>
      <c r="C26" s="7" t="s">
        <v>40</v>
      </c>
      <c r="D26" s="5">
        <v>0.85</v>
      </c>
      <c r="E26" s="5">
        <v>25</v>
      </c>
      <c r="F26" s="8">
        <f t="shared" si="0"/>
        <v>1</v>
      </c>
      <c r="G26" s="5">
        <v>26</v>
      </c>
      <c r="H26" s="5">
        <v>6</v>
      </c>
      <c r="I26" s="12">
        <f t="shared" si="1"/>
        <v>104</v>
      </c>
      <c r="J26" s="5">
        <v>26</v>
      </c>
      <c r="K26" s="5">
        <v>5</v>
      </c>
      <c r="L26" s="12">
        <f t="shared" si="2"/>
        <v>104</v>
      </c>
      <c r="M26" s="5">
        <f t="shared" si="3"/>
        <v>52</v>
      </c>
      <c r="N26" s="8">
        <f t="shared" si="4"/>
        <v>1.04</v>
      </c>
      <c r="O26" s="9">
        <f t="shared" si="5"/>
        <v>104</v>
      </c>
      <c r="P26" s="5"/>
    </row>
    <row r="27" spans="1:16" x14ac:dyDescent="0.25">
      <c r="A27" s="5">
        <v>25</v>
      </c>
      <c r="B27" s="6">
        <v>43753</v>
      </c>
      <c r="C27" s="7" t="s">
        <v>41</v>
      </c>
      <c r="D27" s="8">
        <v>1.35</v>
      </c>
      <c r="E27" s="5">
        <v>35</v>
      </c>
      <c r="F27" s="8">
        <f t="shared" si="0"/>
        <v>1.4</v>
      </c>
      <c r="G27" s="5">
        <v>31</v>
      </c>
      <c r="H27" s="5">
        <v>11</v>
      </c>
      <c r="I27" s="12">
        <f t="shared" si="1"/>
        <v>88.571428571428569</v>
      </c>
      <c r="J27" s="5">
        <v>41</v>
      </c>
      <c r="K27" s="5">
        <v>6</v>
      </c>
      <c r="L27" s="12">
        <f t="shared" si="2"/>
        <v>117.14285714285715</v>
      </c>
      <c r="M27" s="5">
        <f t="shared" si="3"/>
        <v>72</v>
      </c>
      <c r="N27" s="8">
        <f t="shared" si="4"/>
        <v>1.44</v>
      </c>
      <c r="O27" s="9">
        <f t="shared" si="5"/>
        <v>102.85714285714288</v>
      </c>
      <c r="P27" s="5"/>
    </row>
    <row r="28" spans="1:16" x14ac:dyDescent="0.25">
      <c r="A28" s="5">
        <v>26</v>
      </c>
      <c r="B28" s="6">
        <v>43753</v>
      </c>
      <c r="C28" s="7" t="s">
        <v>42</v>
      </c>
      <c r="D28" s="8">
        <v>1.1499999999999999</v>
      </c>
      <c r="E28" s="5">
        <v>30</v>
      </c>
      <c r="F28" s="8">
        <f t="shared" si="0"/>
        <v>1.2</v>
      </c>
      <c r="G28" s="5">
        <v>36</v>
      </c>
      <c r="H28" s="5">
        <v>8</v>
      </c>
      <c r="I28" s="12">
        <f t="shared" si="1"/>
        <v>120</v>
      </c>
      <c r="J28" s="5">
        <v>25</v>
      </c>
      <c r="K28" s="5">
        <v>5</v>
      </c>
      <c r="L28" s="12">
        <f t="shared" si="2"/>
        <v>83.333333333333343</v>
      </c>
      <c r="M28" s="5">
        <f t="shared" si="3"/>
        <v>61</v>
      </c>
      <c r="N28" s="8">
        <f t="shared" si="4"/>
        <v>1.22</v>
      </c>
      <c r="O28" s="9">
        <f t="shared" si="5"/>
        <v>101.66666666666666</v>
      </c>
      <c r="P28" s="5"/>
    </row>
    <row r="29" spans="1:16" x14ac:dyDescent="0.25">
      <c r="A29" s="5">
        <v>27</v>
      </c>
      <c r="B29" s="6">
        <v>43755</v>
      </c>
      <c r="C29" s="7" t="s">
        <v>43</v>
      </c>
      <c r="D29" s="8">
        <v>1.45</v>
      </c>
      <c r="E29" s="5">
        <v>38</v>
      </c>
      <c r="F29" s="8">
        <f t="shared" si="0"/>
        <v>1.52</v>
      </c>
      <c r="G29" s="5">
        <v>41</v>
      </c>
      <c r="H29" s="5">
        <v>7</v>
      </c>
      <c r="I29" s="12">
        <f t="shared" si="1"/>
        <v>107.89473684210526</v>
      </c>
      <c r="J29" s="5">
        <v>36</v>
      </c>
      <c r="K29" s="5">
        <v>9</v>
      </c>
      <c r="L29" s="12">
        <f t="shared" si="2"/>
        <v>94.73684210526315</v>
      </c>
      <c r="M29" s="5">
        <f t="shared" si="3"/>
        <v>77</v>
      </c>
      <c r="N29" s="8">
        <f t="shared" si="4"/>
        <v>1.54</v>
      </c>
      <c r="O29" s="9">
        <f t="shared" si="5"/>
        <v>101.31578947368421</v>
      </c>
      <c r="P29" s="5"/>
    </row>
    <row r="30" spans="1:16" x14ac:dyDescent="0.25">
      <c r="A30" s="5">
        <v>28</v>
      </c>
      <c r="B30" s="6">
        <v>43759</v>
      </c>
      <c r="C30" s="7" t="s">
        <v>44</v>
      </c>
      <c r="D30" s="8">
        <v>1.05</v>
      </c>
      <c r="E30" s="5">
        <v>28</v>
      </c>
      <c r="F30" s="8">
        <f t="shared" si="0"/>
        <v>1.1200000000000001</v>
      </c>
      <c r="G30" s="5">
        <v>34</v>
      </c>
      <c r="H30" s="5">
        <v>5</v>
      </c>
      <c r="I30" s="12">
        <f t="shared" si="1"/>
        <v>121.42857142857142</v>
      </c>
      <c r="J30" s="5">
        <v>22</v>
      </c>
      <c r="K30" s="5">
        <v>4</v>
      </c>
      <c r="L30" s="12">
        <f t="shared" si="2"/>
        <v>78.571428571428569</v>
      </c>
      <c r="M30" s="5">
        <f t="shared" si="3"/>
        <v>56</v>
      </c>
      <c r="N30" s="8">
        <f t="shared" si="4"/>
        <v>1.1200000000000001</v>
      </c>
      <c r="O30" s="9">
        <f t="shared" si="5"/>
        <v>100</v>
      </c>
      <c r="P30" s="5"/>
    </row>
    <row r="31" spans="1:16" x14ac:dyDescent="0.25">
      <c r="A31" s="5">
        <v>29</v>
      </c>
      <c r="B31" s="6">
        <v>43759</v>
      </c>
      <c r="C31" s="7" t="s">
        <v>45</v>
      </c>
      <c r="D31" s="8">
        <v>1.05</v>
      </c>
      <c r="E31" s="5">
        <v>28</v>
      </c>
      <c r="F31" s="8">
        <f t="shared" si="0"/>
        <v>1.1200000000000001</v>
      </c>
      <c r="G31" s="5">
        <v>26</v>
      </c>
      <c r="H31" s="5">
        <v>5</v>
      </c>
      <c r="I31" s="12">
        <f t="shared" si="1"/>
        <v>92.857142857142861</v>
      </c>
      <c r="J31" s="5">
        <v>29</v>
      </c>
      <c r="K31" s="5">
        <v>10</v>
      </c>
      <c r="L31" s="12">
        <f t="shared" si="2"/>
        <v>103.57142857142858</v>
      </c>
      <c r="M31" s="5">
        <f t="shared" si="3"/>
        <v>55</v>
      </c>
      <c r="N31" s="8">
        <f t="shared" si="4"/>
        <v>1.1000000000000001</v>
      </c>
      <c r="O31" s="9">
        <f t="shared" si="5"/>
        <v>98.214285714285708</v>
      </c>
      <c r="P31" s="5"/>
    </row>
    <row r="32" spans="1:16" x14ac:dyDescent="0.25">
      <c r="A32" s="5">
        <v>30</v>
      </c>
      <c r="B32" s="6">
        <v>43753</v>
      </c>
      <c r="C32" s="7" t="s">
        <v>46</v>
      </c>
      <c r="D32" s="8">
        <v>1.55</v>
      </c>
      <c r="E32" s="5">
        <v>40</v>
      </c>
      <c r="F32" s="8">
        <f t="shared" si="0"/>
        <v>1.6</v>
      </c>
      <c r="G32" s="5">
        <v>36</v>
      </c>
      <c r="H32" s="5">
        <v>6</v>
      </c>
      <c r="I32" s="12">
        <f t="shared" si="1"/>
        <v>90</v>
      </c>
      <c r="J32" s="5">
        <v>42</v>
      </c>
      <c r="K32" s="5">
        <v>6</v>
      </c>
      <c r="L32" s="12">
        <f t="shared" si="2"/>
        <v>105</v>
      </c>
      <c r="M32" s="5">
        <f t="shared" si="3"/>
        <v>78</v>
      </c>
      <c r="N32" s="8">
        <f t="shared" si="4"/>
        <v>1.56</v>
      </c>
      <c r="O32" s="9">
        <f t="shared" si="5"/>
        <v>97.5</v>
      </c>
      <c r="P32" s="7"/>
    </row>
    <row r="33" spans="1:16" x14ac:dyDescent="0.25">
      <c r="A33" s="5">
        <v>31</v>
      </c>
      <c r="B33" s="6">
        <v>43753</v>
      </c>
      <c r="C33" s="7" t="s">
        <v>47</v>
      </c>
      <c r="D33" s="8">
        <v>1.35</v>
      </c>
      <c r="E33" s="5">
        <v>35</v>
      </c>
      <c r="F33" s="8">
        <f t="shared" si="0"/>
        <v>1.4</v>
      </c>
      <c r="G33" s="5">
        <v>39</v>
      </c>
      <c r="H33" s="5">
        <v>8</v>
      </c>
      <c r="I33" s="12">
        <f t="shared" si="1"/>
        <v>111.42857142857143</v>
      </c>
      <c r="J33" s="5">
        <v>28</v>
      </c>
      <c r="K33" s="5">
        <v>5</v>
      </c>
      <c r="L33" s="12">
        <f t="shared" si="2"/>
        <v>80</v>
      </c>
      <c r="M33" s="5">
        <f t="shared" si="3"/>
        <v>67</v>
      </c>
      <c r="N33" s="8">
        <f t="shared" si="4"/>
        <v>1.34</v>
      </c>
      <c r="O33" s="9">
        <f t="shared" si="5"/>
        <v>95.714285714285722</v>
      </c>
      <c r="P33" s="5"/>
    </row>
    <row r="34" spans="1:16" x14ac:dyDescent="0.25">
      <c r="A34" s="5">
        <v>32</v>
      </c>
      <c r="B34" s="6">
        <v>43746</v>
      </c>
      <c r="C34" s="10" t="s">
        <v>48</v>
      </c>
      <c r="D34" s="8">
        <v>0.75</v>
      </c>
      <c r="E34" s="5">
        <v>23</v>
      </c>
      <c r="F34" s="8">
        <f t="shared" si="0"/>
        <v>0.92</v>
      </c>
      <c r="G34" s="5">
        <v>20</v>
      </c>
      <c r="H34" s="5">
        <v>4</v>
      </c>
      <c r="I34" s="12">
        <f t="shared" si="1"/>
        <v>86.956521739130437</v>
      </c>
      <c r="J34" s="5">
        <v>24</v>
      </c>
      <c r="K34" s="5">
        <v>4</v>
      </c>
      <c r="L34" s="12">
        <f t="shared" si="2"/>
        <v>104.34782608695652</v>
      </c>
      <c r="M34" s="5">
        <f t="shared" si="3"/>
        <v>44</v>
      </c>
      <c r="N34" s="8">
        <f t="shared" si="4"/>
        <v>0.88</v>
      </c>
      <c r="O34" s="9">
        <f t="shared" si="5"/>
        <v>95.65217391304347</v>
      </c>
      <c r="P34" s="5"/>
    </row>
    <row r="35" spans="1:16" x14ac:dyDescent="0.25">
      <c r="A35" s="5">
        <v>33</v>
      </c>
      <c r="B35" s="6">
        <v>43755</v>
      </c>
      <c r="C35" s="7" t="s">
        <v>49</v>
      </c>
      <c r="D35" s="8">
        <v>1.65</v>
      </c>
      <c r="E35" s="5">
        <v>42</v>
      </c>
      <c r="F35" s="8">
        <f t="shared" si="0"/>
        <v>1.68</v>
      </c>
      <c r="G35" s="5">
        <v>27</v>
      </c>
      <c r="H35" s="5">
        <v>9</v>
      </c>
      <c r="I35" s="12">
        <f t="shared" si="1"/>
        <v>64.285714285714292</v>
      </c>
      <c r="J35" s="5">
        <v>53</v>
      </c>
      <c r="K35" s="5">
        <v>11</v>
      </c>
      <c r="L35" s="12">
        <f t="shared" si="2"/>
        <v>126.19047619047619</v>
      </c>
      <c r="M35" s="5">
        <f t="shared" si="3"/>
        <v>80</v>
      </c>
      <c r="N35" s="8">
        <f t="shared" si="4"/>
        <v>1.6</v>
      </c>
      <c r="O35" s="9">
        <f t="shared" si="5"/>
        <v>95.238095238095241</v>
      </c>
      <c r="P35" s="5"/>
    </row>
    <row r="36" spans="1:16" x14ac:dyDescent="0.25">
      <c r="A36" s="5">
        <v>34</v>
      </c>
      <c r="B36" s="6">
        <v>43753</v>
      </c>
      <c r="C36" s="7" t="s">
        <v>50</v>
      </c>
      <c r="D36" s="8">
        <v>1.05</v>
      </c>
      <c r="E36" s="5">
        <v>28</v>
      </c>
      <c r="F36" s="8">
        <f t="shared" si="0"/>
        <v>1.1200000000000001</v>
      </c>
      <c r="G36" s="5">
        <v>30</v>
      </c>
      <c r="H36" s="5">
        <v>4</v>
      </c>
      <c r="I36" s="12">
        <f t="shared" si="1"/>
        <v>107.14285714285714</v>
      </c>
      <c r="J36" s="5">
        <v>23</v>
      </c>
      <c r="K36" s="5">
        <v>4</v>
      </c>
      <c r="L36" s="12">
        <f t="shared" si="2"/>
        <v>82.142857142857139</v>
      </c>
      <c r="M36" s="5">
        <f t="shared" si="3"/>
        <v>53</v>
      </c>
      <c r="N36" s="8">
        <f t="shared" si="4"/>
        <v>1.06</v>
      </c>
      <c r="O36" s="9">
        <f t="shared" si="5"/>
        <v>94.642857142857139</v>
      </c>
      <c r="P36" s="5"/>
    </row>
    <row r="37" spans="1:16" x14ac:dyDescent="0.25">
      <c r="A37" s="5">
        <v>35</v>
      </c>
      <c r="B37" s="6">
        <v>43758</v>
      </c>
      <c r="C37" s="7" t="s">
        <v>51</v>
      </c>
      <c r="D37" s="8">
        <v>1</v>
      </c>
      <c r="E37" s="5">
        <v>35</v>
      </c>
      <c r="F37" s="8">
        <f t="shared" si="0"/>
        <v>1.4</v>
      </c>
      <c r="G37" s="5">
        <v>36</v>
      </c>
      <c r="H37" s="5">
        <v>7</v>
      </c>
      <c r="I37" s="12">
        <f t="shared" si="1"/>
        <v>102.85714285714285</v>
      </c>
      <c r="J37" s="5">
        <v>29</v>
      </c>
      <c r="K37" s="5">
        <v>6</v>
      </c>
      <c r="L37" s="12">
        <f t="shared" si="2"/>
        <v>82.857142857142861</v>
      </c>
      <c r="M37" s="5">
        <f t="shared" si="3"/>
        <v>65</v>
      </c>
      <c r="N37" s="8">
        <f t="shared" si="4"/>
        <v>1.3</v>
      </c>
      <c r="O37" s="9">
        <f t="shared" si="5"/>
        <v>92.857142857142875</v>
      </c>
      <c r="P37" s="5"/>
    </row>
    <row r="38" spans="1:16" x14ac:dyDescent="0.25">
      <c r="A38" s="5">
        <v>36</v>
      </c>
      <c r="B38" s="6">
        <v>43753</v>
      </c>
      <c r="C38" s="7" t="s">
        <v>52</v>
      </c>
      <c r="D38" s="5">
        <v>1.05</v>
      </c>
      <c r="E38" s="5">
        <v>28</v>
      </c>
      <c r="F38" s="8">
        <f t="shared" si="0"/>
        <v>1.1200000000000001</v>
      </c>
      <c r="G38" s="5">
        <v>32</v>
      </c>
      <c r="H38" s="5">
        <v>6</v>
      </c>
      <c r="I38" s="12">
        <f t="shared" si="1"/>
        <v>114.28571428571428</v>
      </c>
      <c r="J38" s="5">
        <v>19</v>
      </c>
      <c r="K38" s="5">
        <v>3</v>
      </c>
      <c r="L38" s="12">
        <f t="shared" si="2"/>
        <v>67.857142857142861</v>
      </c>
      <c r="M38" s="5">
        <f t="shared" si="3"/>
        <v>51</v>
      </c>
      <c r="N38" s="8">
        <f t="shared" si="4"/>
        <v>1.02</v>
      </c>
      <c r="O38" s="9">
        <f t="shared" si="5"/>
        <v>91.071428571428569</v>
      </c>
      <c r="P38" s="5"/>
    </row>
    <row r="39" spans="1:16" x14ac:dyDescent="0.25">
      <c r="A39" s="5">
        <v>37</v>
      </c>
      <c r="B39" s="6">
        <v>43755</v>
      </c>
      <c r="C39" s="7" t="s">
        <v>53</v>
      </c>
      <c r="D39" s="8">
        <v>1.05</v>
      </c>
      <c r="E39" s="5">
        <v>28</v>
      </c>
      <c r="F39" s="8">
        <f t="shared" si="0"/>
        <v>1.1200000000000001</v>
      </c>
      <c r="G39" s="5">
        <v>36</v>
      </c>
      <c r="H39" s="5">
        <v>5</v>
      </c>
      <c r="I39" s="12">
        <f t="shared" si="1"/>
        <v>128.57142857142858</v>
      </c>
      <c r="J39" s="5">
        <v>15</v>
      </c>
      <c r="K39" s="5">
        <v>3</v>
      </c>
      <c r="L39" s="12">
        <f t="shared" si="2"/>
        <v>53.571428571428569</v>
      </c>
      <c r="M39" s="5">
        <f t="shared" si="3"/>
        <v>51</v>
      </c>
      <c r="N39" s="8">
        <f t="shared" si="4"/>
        <v>1.02</v>
      </c>
      <c r="O39" s="9">
        <f t="shared" si="5"/>
        <v>91.071428571428569</v>
      </c>
      <c r="P39" s="5"/>
    </row>
    <row r="40" spans="1:16" x14ac:dyDescent="0.25">
      <c r="A40" s="5">
        <v>38</v>
      </c>
      <c r="B40" s="6">
        <v>43757</v>
      </c>
      <c r="C40" s="7" t="s">
        <v>54</v>
      </c>
      <c r="D40" s="5">
        <v>1.1499999999999999</v>
      </c>
      <c r="E40" s="5">
        <v>30</v>
      </c>
      <c r="F40" s="8">
        <f t="shared" si="0"/>
        <v>1.2</v>
      </c>
      <c r="G40" s="5">
        <v>22</v>
      </c>
      <c r="H40" s="5">
        <v>5</v>
      </c>
      <c r="I40" s="12">
        <f t="shared" si="1"/>
        <v>73.333333333333329</v>
      </c>
      <c r="J40" s="5">
        <v>32</v>
      </c>
      <c r="K40" s="5">
        <v>5</v>
      </c>
      <c r="L40" s="12">
        <f t="shared" si="2"/>
        <v>106.66666666666667</v>
      </c>
      <c r="M40" s="5">
        <f t="shared" si="3"/>
        <v>54</v>
      </c>
      <c r="N40" s="8">
        <f t="shared" si="4"/>
        <v>1.08</v>
      </c>
      <c r="O40" s="9">
        <f t="shared" si="5"/>
        <v>90.000000000000014</v>
      </c>
      <c r="P40" s="5"/>
    </row>
    <row r="41" spans="1:16" x14ac:dyDescent="0.25">
      <c r="A41" s="5">
        <v>39</v>
      </c>
      <c r="B41" s="6">
        <v>43759</v>
      </c>
      <c r="C41" s="7" t="s">
        <v>55</v>
      </c>
      <c r="D41" s="5">
        <v>0.85</v>
      </c>
      <c r="E41" s="5">
        <v>25</v>
      </c>
      <c r="F41" s="8">
        <f t="shared" si="0"/>
        <v>1</v>
      </c>
      <c r="G41" s="5">
        <v>27</v>
      </c>
      <c r="H41" s="5">
        <v>5</v>
      </c>
      <c r="I41" s="12">
        <f t="shared" si="1"/>
        <v>108</v>
      </c>
      <c r="J41" s="5">
        <v>18</v>
      </c>
      <c r="K41" s="5">
        <v>4</v>
      </c>
      <c r="L41" s="12">
        <f t="shared" si="2"/>
        <v>72</v>
      </c>
      <c r="M41" s="5">
        <f t="shared" si="3"/>
        <v>45</v>
      </c>
      <c r="N41" s="8">
        <f t="shared" si="4"/>
        <v>0.9</v>
      </c>
      <c r="O41" s="9">
        <f t="shared" si="5"/>
        <v>90</v>
      </c>
      <c r="P41" s="5"/>
    </row>
    <row r="42" spans="1:16" x14ac:dyDescent="0.25">
      <c r="A42" s="5">
        <v>40</v>
      </c>
      <c r="B42" s="6">
        <v>43753</v>
      </c>
      <c r="C42" s="7" t="s">
        <v>56</v>
      </c>
      <c r="D42" s="8">
        <v>1.45</v>
      </c>
      <c r="E42" s="5">
        <v>38</v>
      </c>
      <c r="F42" s="8">
        <f t="shared" si="0"/>
        <v>1.52</v>
      </c>
      <c r="G42" s="5">
        <v>37</v>
      </c>
      <c r="H42" s="5">
        <v>12</v>
      </c>
      <c r="I42" s="12">
        <f t="shared" si="1"/>
        <v>97.368421052631575</v>
      </c>
      <c r="J42" s="5">
        <v>30</v>
      </c>
      <c r="K42" s="5">
        <v>4</v>
      </c>
      <c r="L42" s="12">
        <f t="shared" si="2"/>
        <v>78.94736842105263</v>
      </c>
      <c r="M42" s="5">
        <f t="shared" si="3"/>
        <v>67</v>
      </c>
      <c r="N42" s="8">
        <f t="shared" si="4"/>
        <v>1.34</v>
      </c>
      <c r="O42" s="9">
        <f t="shared" si="5"/>
        <v>88.15789473684211</v>
      </c>
      <c r="P42" s="5"/>
    </row>
    <row r="43" spans="1:16" x14ac:dyDescent="0.25">
      <c r="A43" s="5">
        <v>41</v>
      </c>
      <c r="B43" s="6">
        <v>43753</v>
      </c>
      <c r="C43" s="7" t="s">
        <v>57</v>
      </c>
      <c r="D43" s="5">
        <v>1.35</v>
      </c>
      <c r="E43" s="5">
        <v>35</v>
      </c>
      <c r="F43" s="8">
        <f t="shared" si="0"/>
        <v>1.4</v>
      </c>
      <c r="G43" s="5">
        <v>31</v>
      </c>
      <c r="H43" s="5">
        <v>5</v>
      </c>
      <c r="I43" s="12">
        <f t="shared" si="1"/>
        <v>88.571428571428569</v>
      </c>
      <c r="J43" s="5">
        <v>30</v>
      </c>
      <c r="K43" s="5">
        <v>10</v>
      </c>
      <c r="L43" s="12">
        <f t="shared" si="2"/>
        <v>85.714285714285708</v>
      </c>
      <c r="M43" s="5">
        <f t="shared" si="3"/>
        <v>61</v>
      </c>
      <c r="N43" s="8">
        <f t="shared" si="4"/>
        <v>1.22</v>
      </c>
      <c r="O43" s="9">
        <f t="shared" si="5"/>
        <v>87.142857142857139</v>
      </c>
      <c r="P43" s="5"/>
    </row>
    <row r="44" spans="1:16" x14ac:dyDescent="0.25">
      <c r="A44" s="5">
        <v>42</v>
      </c>
      <c r="B44" s="6">
        <v>43759</v>
      </c>
      <c r="C44" s="7" t="s">
        <v>58</v>
      </c>
      <c r="D44" s="8">
        <v>0.75</v>
      </c>
      <c r="E44" s="5">
        <v>23</v>
      </c>
      <c r="F44" s="8">
        <f t="shared" si="0"/>
        <v>0.92</v>
      </c>
      <c r="G44" s="5">
        <v>19</v>
      </c>
      <c r="H44" s="5">
        <v>5</v>
      </c>
      <c r="I44" s="12">
        <f t="shared" si="1"/>
        <v>82.608695652173907</v>
      </c>
      <c r="J44" s="5">
        <v>21</v>
      </c>
      <c r="K44" s="5">
        <v>5</v>
      </c>
      <c r="L44" s="12">
        <f t="shared" si="2"/>
        <v>91.304347826086953</v>
      </c>
      <c r="M44" s="5">
        <f t="shared" si="3"/>
        <v>40</v>
      </c>
      <c r="N44" s="8">
        <f t="shared" si="4"/>
        <v>0.8</v>
      </c>
      <c r="O44" s="9">
        <f t="shared" si="5"/>
        <v>86.956521739130437</v>
      </c>
      <c r="P44" s="5"/>
    </row>
    <row r="45" spans="1:16" x14ac:dyDescent="0.25">
      <c r="A45" s="5">
        <v>43</v>
      </c>
      <c r="B45" s="6">
        <v>43757</v>
      </c>
      <c r="C45" s="7" t="s">
        <v>59</v>
      </c>
      <c r="D45" s="8">
        <v>0.65</v>
      </c>
      <c r="E45" s="5">
        <v>22</v>
      </c>
      <c r="F45" s="8">
        <f t="shared" si="0"/>
        <v>0.88</v>
      </c>
      <c r="G45" s="5">
        <v>18</v>
      </c>
      <c r="H45" s="5">
        <v>3</v>
      </c>
      <c r="I45" s="12">
        <f t="shared" si="1"/>
        <v>81.818181818181827</v>
      </c>
      <c r="J45" s="5">
        <v>20</v>
      </c>
      <c r="K45" s="5">
        <v>6</v>
      </c>
      <c r="L45" s="12">
        <f t="shared" si="2"/>
        <v>90.909090909090907</v>
      </c>
      <c r="M45" s="5">
        <f t="shared" si="3"/>
        <v>38</v>
      </c>
      <c r="N45" s="8">
        <f t="shared" si="4"/>
        <v>0.76</v>
      </c>
      <c r="O45" s="9">
        <f t="shared" si="5"/>
        <v>86.36363636363636</v>
      </c>
      <c r="P45" s="5"/>
    </row>
    <row r="46" spans="1:16" x14ac:dyDescent="0.25">
      <c r="A46" s="5">
        <v>44</v>
      </c>
      <c r="B46" s="6">
        <v>43748</v>
      </c>
      <c r="C46" s="7" t="s">
        <v>60</v>
      </c>
      <c r="D46" s="8">
        <v>1.35</v>
      </c>
      <c r="E46" s="5">
        <v>35</v>
      </c>
      <c r="F46" s="8">
        <f t="shared" si="0"/>
        <v>1.4</v>
      </c>
      <c r="G46" s="5">
        <v>31</v>
      </c>
      <c r="H46" s="5">
        <v>6</v>
      </c>
      <c r="I46" s="12">
        <f t="shared" si="1"/>
        <v>88.571428571428569</v>
      </c>
      <c r="J46" s="5">
        <v>26</v>
      </c>
      <c r="K46" s="5">
        <v>8</v>
      </c>
      <c r="L46" s="12">
        <f t="shared" si="2"/>
        <v>74.285714285714292</v>
      </c>
      <c r="M46" s="5">
        <f t="shared" si="3"/>
        <v>57</v>
      </c>
      <c r="N46" s="8">
        <f t="shared" si="4"/>
        <v>1.1399999999999999</v>
      </c>
      <c r="O46" s="9">
        <f t="shared" si="5"/>
        <v>81.428571428571431</v>
      </c>
      <c r="P46" s="5"/>
    </row>
    <row r="47" spans="1:16" x14ac:dyDescent="0.25">
      <c r="A47" s="5">
        <v>45</v>
      </c>
      <c r="B47" s="6">
        <v>43753</v>
      </c>
      <c r="C47" s="7" t="s">
        <v>61</v>
      </c>
      <c r="D47" s="8">
        <v>1.65</v>
      </c>
      <c r="E47" s="5">
        <v>42</v>
      </c>
      <c r="F47" s="8">
        <f t="shared" si="0"/>
        <v>1.68</v>
      </c>
      <c r="G47" s="5">
        <v>37</v>
      </c>
      <c r="H47" s="5">
        <v>6</v>
      </c>
      <c r="I47" s="12">
        <f t="shared" si="1"/>
        <v>88.095238095238088</v>
      </c>
      <c r="J47" s="5">
        <v>31</v>
      </c>
      <c r="K47" s="5">
        <v>5</v>
      </c>
      <c r="L47" s="12">
        <f t="shared" si="2"/>
        <v>73.80952380952381</v>
      </c>
      <c r="M47" s="5">
        <f t="shared" si="3"/>
        <v>68</v>
      </c>
      <c r="N47" s="8">
        <f t="shared" si="4"/>
        <v>1.36</v>
      </c>
      <c r="O47" s="9">
        <f t="shared" si="5"/>
        <v>80.952380952380963</v>
      </c>
      <c r="P47" s="5"/>
    </row>
    <row r="48" spans="1:16" x14ac:dyDescent="0.25">
      <c r="A48" s="5">
        <v>46</v>
      </c>
      <c r="B48" s="6">
        <v>43755</v>
      </c>
      <c r="C48" s="10" t="s">
        <v>62</v>
      </c>
      <c r="D48" s="8">
        <v>0.85</v>
      </c>
      <c r="E48" s="5">
        <v>25</v>
      </c>
      <c r="F48" s="8">
        <f t="shared" si="0"/>
        <v>1</v>
      </c>
      <c r="G48" s="5">
        <v>20</v>
      </c>
      <c r="H48" s="5">
        <v>3</v>
      </c>
      <c r="I48" s="12">
        <f t="shared" si="1"/>
        <v>80</v>
      </c>
      <c r="J48" s="5">
        <v>20</v>
      </c>
      <c r="K48" s="5">
        <v>4</v>
      </c>
      <c r="L48" s="12">
        <f t="shared" si="2"/>
        <v>80</v>
      </c>
      <c r="M48" s="5">
        <f t="shared" si="3"/>
        <v>40</v>
      </c>
      <c r="N48" s="8">
        <f t="shared" si="4"/>
        <v>0.8</v>
      </c>
      <c r="O48" s="9">
        <f t="shared" si="5"/>
        <v>80</v>
      </c>
      <c r="P48" s="5"/>
    </row>
    <row r="49" spans="1:16" x14ac:dyDescent="0.25">
      <c r="A49" s="5">
        <v>47</v>
      </c>
      <c r="B49" s="6">
        <v>43758</v>
      </c>
      <c r="C49" s="7" t="s">
        <v>63</v>
      </c>
      <c r="D49" s="5">
        <v>0.85</v>
      </c>
      <c r="E49" s="5">
        <v>25</v>
      </c>
      <c r="F49" s="8">
        <f t="shared" si="0"/>
        <v>1</v>
      </c>
      <c r="G49" s="5">
        <v>16</v>
      </c>
      <c r="H49" s="5">
        <v>3</v>
      </c>
      <c r="I49" s="12">
        <f t="shared" si="1"/>
        <v>64</v>
      </c>
      <c r="J49" s="5">
        <v>24</v>
      </c>
      <c r="K49" s="5">
        <v>4</v>
      </c>
      <c r="L49" s="12">
        <f t="shared" si="2"/>
        <v>96</v>
      </c>
      <c r="M49" s="5">
        <f t="shared" si="3"/>
        <v>40</v>
      </c>
      <c r="N49" s="8">
        <f t="shared" si="4"/>
        <v>0.8</v>
      </c>
      <c r="O49" s="9">
        <f t="shared" si="5"/>
        <v>80</v>
      </c>
      <c r="P49" s="7"/>
    </row>
    <row r="50" spans="1:16" x14ac:dyDescent="0.25">
      <c r="A50" s="5">
        <v>48</v>
      </c>
      <c r="B50" s="6">
        <v>43757</v>
      </c>
      <c r="C50" s="7" t="s">
        <v>64</v>
      </c>
      <c r="D50" s="5">
        <v>1.05</v>
      </c>
      <c r="E50" s="5">
        <v>28</v>
      </c>
      <c r="F50" s="8">
        <f t="shared" si="0"/>
        <v>1.1200000000000001</v>
      </c>
      <c r="G50" s="5">
        <v>28</v>
      </c>
      <c r="H50" s="5">
        <v>5</v>
      </c>
      <c r="I50" s="12">
        <f t="shared" si="1"/>
        <v>100</v>
      </c>
      <c r="J50" s="5">
        <v>16</v>
      </c>
      <c r="K50" s="5">
        <v>3</v>
      </c>
      <c r="L50" s="12">
        <f t="shared" si="2"/>
        <v>57.142857142857139</v>
      </c>
      <c r="M50" s="5">
        <f t="shared" si="3"/>
        <v>44</v>
      </c>
      <c r="N50" s="8">
        <f t="shared" si="4"/>
        <v>0.88</v>
      </c>
      <c r="O50" s="9">
        <f t="shared" si="5"/>
        <v>78.571428571428569</v>
      </c>
      <c r="P50" s="5"/>
    </row>
    <row r="51" spans="1:16" x14ac:dyDescent="0.25">
      <c r="A51" s="5">
        <v>49</v>
      </c>
      <c r="B51" s="6">
        <v>43755</v>
      </c>
      <c r="C51" s="7" t="s">
        <v>65</v>
      </c>
      <c r="D51" s="8">
        <v>0.47</v>
      </c>
      <c r="E51" s="5">
        <v>18</v>
      </c>
      <c r="F51" s="8">
        <f t="shared" si="0"/>
        <v>0.72</v>
      </c>
      <c r="G51" s="5">
        <v>16</v>
      </c>
      <c r="H51" s="5">
        <v>3</v>
      </c>
      <c r="I51" s="12">
        <f t="shared" si="1"/>
        <v>88.888888888888886</v>
      </c>
      <c r="J51" s="5">
        <v>12</v>
      </c>
      <c r="K51" s="5">
        <v>2</v>
      </c>
      <c r="L51" s="12">
        <f t="shared" si="2"/>
        <v>66.666666666666657</v>
      </c>
      <c r="M51" s="5">
        <f t="shared" si="3"/>
        <v>28</v>
      </c>
      <c r="N51" s="8">
        <f t="shared" si="4"/>
        <v>0.56000000000000005</v>
      </c>
      <c r="O51" s="9">
        <f t="shared" si="5"/>
        <v>77.777777777777786</v>
      </c>
      <c r="P51" s="5"/>
    </row>
    <row r="52" spans="1:16" x14ac:dyDescent="0.25">
      <c r="A52" s="5">
        <v>50</v>
      </c>
      <c r="B52" s="6">
        <v>43753</v>
      </c>
      <c r="C52" s="7" t="s">
        <v>66</v>
      </c>
      <c r="D52" s="5">
        <v>1.45</v>
      </c>
      <c r="E52" s="5">
        <v>38</v>
      </c>
      <c r="F52" s="5">
        <f t="shared" si="0"/>
        <v>1.52</v>
      </c>
      <c r="G52" s="5">
        <v>28</v>
      </c>
      <c r="H52" s="5">
        <v>5</v>
      </c>
      <c r="I52" s="12">
        <f t="shared" si="1"/>
        <v>73.68421052631578</v>
      </c>
      <c r="J52" s="5">
        <v>25</v>
      </c>
      <c r="K52" s="5">
        <v>5</v>
      </c>
      <c r="L52" s="12">
        <f t="shared" si="2"/>
        <v>65.789473684210535</v>
      </c>
      <c r="M52" s="5">
        <f t="shared" si="3"/>
        <v>53</v>
      </c>
      <c r="N52" s="8">
        <f t="shared" si="4"/>
        <v>1.06</v>
      </c>
      <c r="O52" s="9">
        <f t="shared" si="5"/>
        <v>69.736842105263165</v>
      </c>
      <c r="P52" s="7"/>
    </row>
    <row r="53" spans="1:16" x14ac:dyDescent="0.25">
      <c r="A53" s="5">
        <v>51</v>
      </c>
      <c r="B53" s="6">
        <v>43753</v>
      </c>
      <c r="C53" s="7" t="s">
        <v>67</v>
      </c>
      <c r="D53" s="8">
        <v>0.75</v>
      </c>
      <c r="E53" s="5">
        <v>23</v>
      </c>
      <c r="F53" s="8">
        <f t="shared" si="0"/>
        <v>0.92</v>
      </c>
      <c r="G53" s="5">
        <v>14</v>
      </c>
      <c r="H53" s="5">
        <v>2</v>
      </c>
      <c r="I53" s="12">
        <f t="shared" si="1"/>
        <v>60.869565217391312</v>
      </c>
      <c r="J53" s="5">
        <v>18</v>
      </c>
      <c r="K53" s="5">
        <v>4</v>
      </c>
      <c r="L53" s="12">
        <f t="shared" si="2"/>
        <v>78.260869565217391</v>
      </c>
      <c r="M53" s="5">
        <f t="shared" si="3"/>
        <v>32</v>
      </c>
      <c r="N53" s="8">
        <f t="shared" si="4"/>
        <v>0.64</v>
      </c>
      <c r="O53" s="9">
        <f t="shared" si="5"/>
        <v>69.565217391304344</v>
      </c>
      <c r="P53" s="5"/>
    </row>
    <row r="54" spans="1:16" x14ac:dyDescent="0.25">
      <c r="A54" s="5">
        <v>52</v>
      </c>
      <c r="B54" s="6">
        <v>43758</v>
      </c>
      <c r="C54" s="7" t="s">
        <v>68</v>
      </c>
      <c r="D54" s="8">
        <v>0.55000000000000004</v>
      </c>
      <c r="E54" s="5">
        <v>20</v>
      </c>
      <c r="F54" s="8">
        <f t="shared" si="0"/>
        <v>0.8</v>
      </c>
      <c r="G54" s="5">
        <v>6</v>
      </c>
      <c r="H54" s="5">
        <v>1</v>
      </c>
      <c r="I54" s="12">
        <f t="shared" si="1"/>
        <v>30</v>
      </c>
      <c r="J54" s="5">
        <v>21</v>
      </c>
      <c r="K54" s="5">
        <v>5</v>
      </c>
      <c r="L54" s="12">
        <f t="shared" si="2"/>
        <v>105</v>
      </c>
      <c r="M54" s="5">
        <f t="shared" si="3"/>
        <v>27</v>
      </c>
      <c r="N54" s="8">
        <f t="shared" si="4"/>
        <v>0.54</v>
      </c>
      <c r="O54" s="9">
        <f t="shared" si="5"/>
        <v>67.5</v>
      </c>
      <c r="P54" s="5"/>
    </row>
    <row r="55" spans="1:16" x14ac:dyDescent="0.25">
      <c r="A55" s="5">
        <v>53</v>
      </c>
      <c r="B55" s="6">
        <v>43753</v>
      </c>
      <c r="C55" s="7" t="s">
        <v>69</v>
      </c>
      <c r="D55" s="5">
        <v>0.42</v>
      </c>
      <c r="E55" s="5">
        <v>17</v>
      </c>
      <c r="F55" s="8">
        <f t="shared" si="0"/>
        <v>0.68</v>
      </c>
      <c r="G55" s="5">
        <v>12</v>
      </c>
      <c r="H55" s="5">
        <v>3</v>
      </c>
      <c r="I55" s="12">
        <f t="shared" si="1"/>
        <v>70.588235294117652</v>
      </c>
      <c r="J55" s="5">
        <v>10</v>
      </c>
      <c r="K55" s="5">
        <v>2</v>
      </c>
      <c r="L55" s="12">
        <f t="shared" si="2"/>
        <v>58.82352941176471</v>
      </c>
      <c r="M55" s="5">
        <f t="shared" si="3"/>
        <v>22</v>
      </c>
      <c r="N55" s="8">
        <f t="shared" si="4"/>
        <v>0.44</v>
      </c>
      <c r="O55" s="9">
        <f t="shared" si="5"/>
        <v>64.705882352941174</v>
      </c>
      <c r="P55" s="5"/>
    </row>
    <row r="56" spans="1:16" x14ac:dyDescent="0.25">
      <c r="A56" s="5">
        <v>54</v>
      </c>
      <c r="B56" s="6">
        <v>43753</v>
      </c>
      <c r="C56" s="7" t="s">
        <v>70</v>
      </c>
      <c r="D56" s="8">
        <v>0.55000000000000004</v>
      </c>
      <c r="E56" s="5">
        <v>20</v>
      </c>
      <c r="F56" s="8">
        <f t="shared" si="0"/>
        <v>0.8</v>
      </c>
      <c r="G56" s="5">
        <v>9</v>
      </c>
      <c r="H56" s="5">
        <v>3</v>
      </c>
      <c r="I56" s="12">
        <f t="shared" si="1"/>
        <v>45</v>
      </c>
      <c r="J56" s="5">
        <v>15</v>
      </c>
      <c r="K56" s="5">
        <v>2</v>
      </c>
      <c r="L56" s="12">
        <f t="shared" si="2"/>
        <v>75</v>
      </c>
      <c r="M56" s="5">
        <f t="shared" si="3"/>
        <v>24</v>
      </c>
      <c r="N56" s="8">
        <f t="shared" si="4"/>
        <v>0.48</v>
      </c>
      <c r="O56" s="9">
        <f t="shared" si="5"/>
        <v>60</v>
      </c>
      <c r="P56" s="5"/>
    </row>
    <row r="57" spans="1:16" x14ac:dyDescent="0.25">
      <c r="A57" s="5">
        <v>55</v>
      </c>
      <c r="B57" s="6">
        <v>43755</v>
      </c>
      <c r="C57" s="7" t="s">
        <v>71</v>
      </c>
      <c r="D57" s="5">
        <v>1.65</v>
      </c>
      <c r="E57" s="5">
        <v>42</v>
      </c>
      <c r="F57" s="8">
        <f t="shared" si="0"/>
        <v>1.68</v>
      </c>
      <c r="G57" s="5">
        <v>21</v>
      </c>
      <c r="H57" s="5">
        <v>6</v>
      </c>
      <c r="I57" s="12">
        <f t="shared" si="1"/>
        <v>50</v>
      </c>
      <c r="J57" s="5">
        <v>27</v>
      </c>
      <c r="K57" s="5">
        <v>4</v>
      </c>
      <c r="L57" s="12">
        <f t="shared" si="2"/>
        <v>64.285714285714292</v>
      </c>
      <c r="M57" s="5">
        <f t="shared" si="3"/>
        <v>48</v>
      </c>
      <c r="N57" s="8">
        <f t="shared" si="4"/>
        <v>0.96</v>
      </c>
      <c r="O57" s="9">
        <f t="shared" si="5"/>
        <v>57.142857142857139</v>
      </c>
      <c r="P57" s="5"/>
    </row>
    <row r="58" spans="1:16" x14ac:dyDescent="0.25">
      <c r="A58" s="5">
        <v>56</v>
      </c>
      <c r="B58" s="6">
        <v>43757</v>
      </c>
      <c r="C58" s="7" t="s">
        <v>72</v>
      </c>
      <c r="D58" s="8">
        <v>1.25</v>
      </c>
      <c r="E58" s="5">
        <v>33</v>
      </c>
      <c r="F58" s="8">
        <f t="shared" si="0"/>
        <v>1.32</v>
      </c>
      <c r="G58" s="5">
        <v>20</v>
      </c>
      <c r="H58" s="5">
        <v>8</v>
      </c>
      <c r="I58" s="12">
        <f t="shared" si="1"/>
        <v>60.606060606060609</v>
      </c>
      <c r="J58" s="5">
        <v>17</v>
      </c>
      <c r="K58" s="5">
        <v>4</v>
      </c>
      <c r="L58" s="12">
        <f t="shared" si="2"/>
        <v>51.515151515151516</v>
      </c>
      <c r="M58" s="5">
        <f t="shared" si="3"/>
        <v>37</v>
      </c>
      <c r="N58" s="8">
        <f t="shared" si="4"/>
        <v>0.74</v>
      </c>
      <c r="O58" s="9">
        <f t="shared" si="5"/>
        <v>56.060606060606055</v>
      </c>
      <c r="P58" s="5"/>
    </row>
  </sheetData>
  <mergeCells count="1">
    <mergeCell ref="A2:C2"/>
  </mergeCells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2019-10-22T11:31:19Z</dcterms:created>
  <dcterms:modified xsi:type="dcterms:W3CDTF">2019-10-22T11:32:43Z</dcterms:modified>
</cp:coreProperties>
</file>