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Driebanden Wolderndorp/"/>
    </mc:Choice>
  </mc:AlternateContent>
  <xr:revisionPtr revIDLastSave="0" documentId="8_{C2178012-BF44-4599-BA08-2AFFBA2BA826}" xr6:coauthVersionLast="43" xr6:coauthVersionMax="43" xr10:uidLastSave="{00000000-0000-0000-0000-000000000000}"/>
  <bookViews>
    <workbookView xWindow="-120" yWindow="-120" windowWidth="25440" windowHeight="15390" xr2:uid="{1B8407A0-B26C-4084-BD4F-F389F8F3C87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6" i="1" l="1"/>
  <c r="O26" i="1" s="1"/>
  <c r="Q26" i="1" s="1"/>
  <c r="M26" i="1"/>
  <c r="L26" i="1"/>
  <c r="I26" i="1"/>
  <c r="F26" i="1"/>
  <c r="M25" i="1"/>
  <c r="N25" i="1" s="1"/>
  <c r="O25" i="1" s="1"/>
  <c r="Q25" i="1" s="1"/>
  <c r="L25" i="1"/>
  <c r="I25" i="1"/>
  <c r="F25" i="1"/>
  <c r="M24" i="1"/>
  <c r="N24" i="1" s="1"/>
  <c r="O24" i="1" s="1"/>
  <c r="Q24" i="1" s="1"/>
  <c r="L24" i="1"/>
  <c r="I24" i="1"/>
  <c r="F24" i="1"/>
  <c r="M23" i="1"/>
  <c r="N23" i="1" s="1"/>
  <c r="O23" i="1" s="1"/>
  <c r="Q23" i="1" s="1"/>
  <c r="L23" i="1"/>
  <c r="I23" i="1"/>
  <c r="F23" i="1"/>
  <c r="N22" i="1"/>
  <c r="O22" i="1" s="1"/>
  <c r="Q22" i="1" s="1"/>
  <c r="M22" i="1"/>
  <c r="L22" i="1"/>
  <c r="I22" i="1"/>
  <c r="F22" i="1"/>
  <c r="M21" i="1"/>
  <c r="N21" i="1" s="1"/>
  <c r="O21" i="1" s="1"/>
  <c r="Q21" i="1" s="1"/>
  <c r="L21" i="1"/>
  <c r="I21" i="1"/>
  <c r="F21" i="1"/>
  <c r="M20" i="1"/>
  <c r="N20" i="1" s="1"/>
  <c r="O20" i="1" s="1"/>
  <c r="Q20" i="1" s="1"/>
  <c r="L20" i="1"/>
  <c r="I20" i="1"/>
  <c r="F20" i="1"/>
  <c r="M19" i="1"/>
  <c r="N19" i="1" s="1"/>
  <c r="O19" i="1" s="1"/>
  <c r="Q19" i="1" s="1"/>
  <c r="L19" i="1"/>
  <c r="I19" i="1"/>
  <c r="F19" i="1"/>
  <c r="N18" i="1"/>
  <c r="O18" i="1" s="1"/>
  <c r="Q18" i="1" s="1"/>
  <c r="M18" i="1"/>
  <c r="L18" i="1"/>
  <c r="I18" i="1"/>
  <c r="F18" i="1"/>
  <c r="M17" i="1"/>
  <c r="N17" i="1" s="1"/>
  <c r="O17" i="1" s="1"/>
  <c r="Q17" i="1" s="1"/>
  <c r="L17" i="1"/>
  <c r="I17" i="1"/>
  <c r="F17" i="1"/>
  <c r="M16" i="1"/>
  <c r="N16" i="1" s="1"/>
  <c r="O16" i="1" s="1"/>
  <c r="Q16" i="1" s="1"/>
  <c r="L16" i="1"/>
  <c r="I16" i="1"/>
  <c r="F16" i="1"/>
  <c r="M15" i="1"/>
  <c r="N15" i="1" s="1"/>
  <c r="O15" i="1" s="1"/>
  <c r="Q15" i="1" s="1"/>
  <c r="L15" i="1"/>
  <c r="I15" i="1"/>
  <c r="F15" i="1"/>
  <c r="N14" i="1"/>
  <c r="O14" i="1" s="1"/>
  <c r="Q14" i="1" s="1"/>
  <c r="M14" i="1"/>
  <c r="L14" i="1"/>
  <c r="I14" i="1"/>
  <c r="F14" i="1"/>
  <c r="M13" i="1"/>
  <c r="N13" i="1" s="1"/>
  <c r="O13" i="1" s="1"/>
  <c r="Q13" i="1" s="1"/>
  <c r="L13" i="1"/>
  <c r="I13" i="1"/>
  <c r="F13" i="1"/>
  <c r="M12" i="1"/>
  <c r="N12" i="1" s="1"/>
  <c r="O12" i="1" s="1"/>
  <c r="Q12" i="1" s="1"/>
  <c r="L12" i="1"/>
  <c r="I12" i="1"/>
  <c r="F12" i="1"/>
  <c r="M11" i="1"/>
  <c r="N11" i="1" s="1"/>
  <c r="O11" i="1" s="1"/>
  <c r="Q11" i="1" s="1"/>
  <c r="L11" i="1"/>
  <c r="I11" i="1"/>
  <c r="F11" i="1"/>
  <c r="N10" i="1"/>
  <c r="O10" i="1" s="1"/>
  <c r="Q10" i="1" s="1"/>
  <c r="M10" i="1"/>
  <c r="L10" i="1"/>
  <c r="I10" i="1"/>
  <c r="F10" i="1"/>
  <c r="M9" i="1"/>
  <c r="N9" i="1" s="1"/>
  <c r="O9" i="1" s="1"/>
  <c r="Q9" i="1" s="1"/>
  <c r="L9" i="1"/>
  <c r="I9" i="1"/>
  <c r="F9" i="1"/>
  <c r="M8" i="1"/>
  <c r="N8" i="1" s="1"/>
  <c r="O8" i="1" s="1"/>
  <c r="Q8" i="1" s="1"/>
  <c r="L8" i="1"/>
  <c r="I8" i="1"/>
  <c r="F8" i="1"/>
  <c r="M7" i="1"/>
  <c r="N7" i="1" s="1"/>
  <c r="O7" i="1" s="1"/>
  <c r="Q7" i="1" s="1"/>
  <c r="L7" i="1"/>
  <c r="I7" i="1"/>
  <c r="F7" i="1"/>
  <c r="N6" i="1"/>
  <c r="O6" i="1" s="1"/>
  <c r="Q6" i="1" s="1"/>
  <c r="M6" i="1"/>
  <c r="L6" i="1"/>
  <c r="I6" i="1"/>
  <c r="F6" i="1"/>
  <c r="M5" i="1"/>
  <c r="N5" i="1" s="1"/>
  <c r="O5" i="1" s="1"/>
  <c r="Q5" i="1" s="1"/>
  <c r="L5" i="1"/>
  <c r="I5" i="1"/>
  <c r="F5" i="1"/>
  <c r="M4" i="1"/>
  <c r="N4" i="1" s="1"/>
  <c r="O4" i="1" s="1"/>
  <c r="Q4" i="1" s="1"/>
  <c r="L4" i="1"/>
  <c r="I4" i="1"/>
  <c r="F4" i="1"/>
  <c r="M3" i="1"/>
  <c r="N3" i="1" s="1"/>
  <c r="O3" i="1" s="1"/>
  <c r="Q3" i="1" s="1"/>
  <c r="L3" i="1"/>
  <c r="I3" i="1"/>
  <c r="F3" i="1"/>
  <c r="N2" i="1"/>
  <c r="O2" i="1" s="1"/>
  <c r="Q2" i="1" s="1"/>
  <c r="M2" i="1"/>
  <c r="L2" i="1"/>
  <c r="I2" i="1"/>
  <c r="F2" i="1"/>
</calcChain>
</file>

<file path=xl/sharedStrings.xml><?xml version="1.0" encoding="utf-8"?>
<sst xmlns="http://schemas.openxmlformats.org/spreadsheetml/2006/main" count="88" uniqueCount="43">
  <si>
    <t>GROEP A</t>
  </si>
  <si>
    <t>Moyenne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</si>
  <si>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</si>
  <si>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</si>
  <si>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</si>
  <si>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</si>
  <si>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</si>
  <si>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</si>
  <si>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</si>
  <si>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</si>
  <si>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</si>
  <si>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</si>
  <si>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</si>
  <si>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uitgenodigd Finale</t>
  </si>
  <si>
    <t xml:space="preserve">Punten afgerond </t>
  </si>
  <si>
    <t>Ad Blaauw</t>
  </si>
  <si>
    <t>A</t>
  </si>
  <si>
    <t>ja</t>
  </si>
  <si>
    <t>Harry Ploeger</t>
  </si>
  <si>
    <t>Johnny Geertsma</t>
  </si>
  <si>
    <t xml:space="preserve"> </t>
  </si>
  <si>
    <t>Reinier van der Kooi</t>
  </si>
  <si>
    <t>Hilbrand Balk</t>
  </si>
  <si>
    <t xml:space="preserve">Henk Bos   </t>
  </si>
  <si>
    <t xml:space="preserve">Harm Wending   </t>
  </si>
  <si>
    <t>Max Veenhuis</t>
  </si>
  <si>
    <t>Willem Weerd</t>
  </si>
  <si>
    <t>Ronald Elings</t>
  </si>
  <si>
    <t>Geert Grevink</t>
  </si>
  <si>
    <t>Koos Blaauw</t>
  </si>
  <si>
    <t xml:space="preserve">Erik Kroeze  </t>
  </si>
  <si>
    <t>Tom Been</t>
  </si>
  <si>
    <t xml:space="preserve">Geert Rijks   </t>
  </si>
  <si>
    <t>Fokko van Biessum</t>
  </si>
  <si>
    <t>Willie Siemens</t>
  </si>
  <si>
    <t>Kasper Sturre</t>
  </si>
  <si>
    <t>Harry Viswat</t>
  </si>
  <si>
    <t>Lucas Bronsema</t>
  </si>
  <si>
    <t>Andries Meindertsma</t>
  </si>
  <si>
    <t>Jacob Bosma</t>
  </si>
  <si>
    <t>René Berg</t>
  </si>
  <si>
    <t>Wolter Eling</t>
  </si>
  <si>
    <t>Henk Matthijssen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</si>
</sst>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General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9CC00"/>
      </patternFill>
    </fill>
    <fill>
      <patternFill patternType="solid">
        <fgColor rgb="FF92D050"/>
        <bgColor rgb="FF92D05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Border="0" applyProtection="0"/>
    <xf numFmtId="164" fontId="9" fillId="0" borderId="0" applyBorder="0" applyProtection="0"/>
  </cellStyleXfs>
  <cellXfs count="40">
    <xf numFmtId="0" fontId="0" fillId="0" borderId="0" xfId="0"/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2" borderId="1" xfId="0" applyFont="1" applyFill="1" applyBorder="1" applyAlignment="1" applyProtection="1">
      <alignment horizontal="center" textRotation="90"/>
      <protection locked="0"/>
    </xf>
    <xf numFmtId="0" fontId="2" fillId="0" borderId="1" xfId="0" applyFont="1" applyBorder="1" applyAlignment="1" applyProtection="1">
      <alignment horizontal="right" textRotation="90"/>
      <protection locked="0"/>
    </xf>
    <xf numFmtId="0" fontId="2" fillId="0" borderId="2" xfId="0" applyFont="1" applyBorder="1" applyAlignment="1" applyProtection="1">
      <alignment horizontal="center" textRotation="90"/>
      <protection locked="0"/>
    </xf>
    <xf numFmtId="0" fontId="2" fillId="0" borderId="3" xfId="0" applyFont="1" applyBorder="1" applyAlignment="1" applyProtection="1">
      <alignment horizontal="center" textRotation="90"/>
      <protection locked="0"/>
    </xf>
    <xf numFmtId="0" fontId="5" fillId="0" borderId="3" xfId="0" applyFont="1" applyBorder="1" applyAlignment="1" applyProtection="1">
      <alignment textRotation="90"/>
      <protection locked="0"/>
    </xf>
    <xf numFmtId="0" fontId="0" fillId="0" borderId="0" xfId="0" applyProtection="1"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8" fillId="0" borderId="1" xfId="1" applyFont="1" applyBorder="1" applyProtection="1">
      <protection locked="0"/>
    </xf>
    <xf numFmtId="164" fontId="0" fillId="0" borderId="1" xfId="2" applyFont="1" applyBorder="1" applyAlignment="1" applyProtection="1">
      <alignment horizontal="center"/>
      <protection locked="0"/>
    </xf>
    <xf numFmtId="165" fontId="0" fillId="0" borderId="1" xfId="2" applyNumberFormat="1" applyFont="1" applyBorder="1" applyAlignment="1" applyProtection="1">
      <alignment horizontal="right" vertical="top"/>
      <protection locked="0"/>
    </xf>
    <xf numFmtId="164" fontId="0" fillId="3" borderId="1" xfId="2" applyFont="1" applyFill="1" applyBorder="1" applyAlignment="1" applyProtection="1">
      <alignment horizontal="center"/>
      <protection locked="0"/>
    </xf>
    <xf numFmtId="165" fontId="6" fillId="0" borderId="1" xfId="1" applyNumberFormat="1" applyFont="1" applyBorder="1" applyAlignment="1">
      <alignment horizontal="center"/>
    </xf>
    <xf numFmtId="0" fontId="6" fillId="0" borderId="1" xfId="0" applyFont="1" applyBorder="1" applyAlignment="1" applyProtection="1">
      <alignment horizontal="right"/>
      <protection locked="0"/>
    </xf>
    <xf numFmtId="1" fontId="6" fillId="0" borderId="1" xfId="0" applyNumberFormat="1" applyFont="1" applyBorder="1" applyAlignment="1">
      <alignment horizontal="right"/>
    </xf>
    <xf numFmtId="0" fontId="6" fillId="0" borderId="1" xfId="0" applyFont="1" applyBorder="1" applyProtection="1">
      <protection locked="0"/>
    </xf>
    <xf numFmtId="0" fontId="6" fillId="0" borderId="1" xfId="0" applyFont="1" applyBorder="1"/>
    <xf numFmtId="165" fontId="6" fillId="0" borderId="1" xfId="0" applyNumberFormat="1" applyFont="1" applyBorder="1" applyAlignment="1">
      <alignment horizontal="right"/>
    </xf>
    <xf numFmtId="165" fontId="6" fillId="0" borderId="1" xfId="0" applyNumberFormat="1" applyFont="1" applyBorder="1"/>
    <xf numFmtId="0" fontId="1" fillId="0" borderId="3" xfId="0" applyFont="1" applyBorder="1" applyProtection="1">
      <protection locked="0"/>
    </xf>
    <xf numFmtId="1" fontId="0" fillId="0" borderId="3" xfId="0" applyNumberFormat="1" applyBorder="1"/>
    <xf numFmtId="164" fontId="0" fillId="0" borderId="1" xfId="2" applyFont="1" applyBorder="1" applyAlignment="1" applyProtection="1">
      <alignment horizontal="left"/>
      <protection locked="0"/>
    </xf>
    <xf numFmtId="0" fontId="0" fillId="0" borderId="1" xfId="1" applyFont="1" applyBorder="1" applyProtection="1">
      <protection locked="0"/>
    </xf>
    <xf numFmtId="164" fontId="0" fillId="0" borderId="1" xfId="2" applyFont="1" applyBorder="1" applyAlignment="1" applyProtection="1">
      <alignment horizontal="right"/>
      <protection locked="0"/>
    </xf>
    <xf numFmtId="0" fontId="0" fillId="0" borderId="3" xfId="0" applyBorder="1" applyProtection="1">
      <protection locked="0"/>
    </xf>
    <xf numFmtId="164" fontId="0" fillId="0" borderId="1" xfId="2" applyFont="1" applyBorder="1" applyProtection="1">
      <protection locked="0"/>
    </xf>
    <xf numFmtId="0" fontId="8" fillId="0" borderId="1" xfId="1" applyFont="1" applyBorder="1" applyAlignment="1" applyProtection="1">
      <alignment horizontal="left"/>
      <protection locked="0"/>
    </xf>
    <xf numFmtId="0" fontId="6" fillId="0" borderId="1" xfId="0" applyFont="1" applyBorder="1" applyAlignment="1">
      <alignment horizontal="right"/>
    </xf>
    <xf numFmtId="165" fontId="6" fillId="0" borderId="1" xfId="0" applyNumberFormat="1" applyFont="1" applyBorder="1" applyAlignment="1" applyProtection="1">
      <alignment horizontal="right" vertical="top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164" fontId="0" fillId="0" borderId="3" xfId="2" applyFont="1" applyBorder="1" applyAlignment="1" applyProtection="1">
      <alignment horizontal="left"/>
      <protection locked="0"/>
    </xf>
    <xf numFmtId="0" fontId="8" fillId="0" borderId="3" xfId="1" applyFont="1" applyBorder="1" applyProtection="1">
      <protection locked="0"/>
    </xf>
    <xf numFmtId="0" fontId="8" fillId="0" borderId="3" xfId="0" applyFont="1" applyBorder="1" applyAlignment="1" applyProtection="1">
      <alignment horizontal="left"/>
      <protection locked="0"/>
    </xf>
    <xf numFmtId="0" fontId="8" fillId="0" borderId="3" xfId="1" applyFont="1" applyBorder="1" applyAlignment="1" applyProtection="1">
      <alignment horizontal="left"/>
      <protection locked="0"/>
    </xf>
    <xf numFmtId="164" fontId="0" fillId="0" borderId="3" xfId="2" applyFont="1" applyBorder="1" applyProtection="1">
      <protection locked="0"/>
    </xf>
    <xf numFmtId="0" fontId="0" fillId="0" borderId="3" xfId="1" applyFont="1" applyBorder="1" applyProtection="1">
      <protection locked="0"/>
    </xf>
  </cellXfs>
  <cellStyles count="3">
    <cellStyle name="Excel Built-in Normal" xfId="2" xr:uid="{30E4238A-EB00-4422-977A-76D0C1275F50}"/>
    <cellStyle name="Standaard" xfId="0" builtinId="0"/>
    <cellStyle name="Standaard 2" xfId="1" xr:uid="{EA697F38-D9BA-489B-AF95-4963330183E9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97F2A-6DC5-4BC3-8604-CF83C891FD7D}">
  <sheetPr>
    <pageSetUpPr fitToPage="1"/>
  </sheetPr>
  <dimension ref="A1:R26"/>
  <sheetViews>
    <sheetView tabSelected="1" workbookViewId="0">
      <selection activeCell="AD1" sqref="AD1"/>
    </sheetView>
  </sheetViews>
  <sheetFormatPr defaultRowHeight="15" x14ac:dyDescent="0.25"/>
  <cols>
    <col min="1" max="1" width="3.28515625" bestFit="1" customWidth="1"/>
    <col min="2" max="2" width="20.7109375" bestFit="1" customWidth="1"/>
    <col min="3" max="3" width="2.28515625" bestFit="1" customWidth="1"/>
    <col min="4" max="4" width="6.140625" bestFit="1" customWidth="1"/>
    <col min="5" max="5" width="4.140625" bestFit="1" customWidth="1"/>
    <col min="6" max="6" width="6.140625" bestFit="1" customWidth="1"/>
    <col min="7" max="8" width="4.140625" bestFit="1" customWidth="1"/>
    <col min="9" max="9" width="4.42578125" bestFit="1" customWidth="1"/>
    <col min="10" max="11" width="4.140625" bestFit="1" customWidth="1"/>
    <col min="12" max="12" width="4.42578125" bestFit="1" customWidth="1"/>
    <col min="13" max="13" width="4.140625" bestFit="1" customWidth="1"/>
    <col min="14" max="14" width="6.140625" bestFit="1" customWidth="1"/>
    <col min="15" max="15" width="8.42578125" bestFit="1" customWidth="1"/>
    <col min="16" max="17" width="4.140625" bestFit="1" customWidth="1"/>
  </cols>
  <sheetData>
    <row r="1" spans="1:18" ht="138" x14ac:dyDescent="0.35">
      <c r="A1" s="1"/>
      <c r="B1" s="2" t="s">
        <v>0</v>
      </c>
      <c r="C1" s="3"/>
      <c r="D1" s="4" t="s">
        <v>1</v>
      </c>
      <c r="E1" s="5" t="s">
        <v>2</v>
      </c>
      <c r="F1" s="4" t="s">
        <v>3</v>
      </c>
      <c r="G1" s="4" t="s">
        <v>4</v>
      </c>
      <c r="H1" s="4" t="s">
        <v>5</v>
      </c>
      <c r="I1" s="6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6" t="s">
        <v>11</v>
      </c>
      <c r="O1" s="7" t="s">
        <v>12</v>
      </c>
      <c r="P1" s="8" t="s">
        <v>13</v>
      </c>
      <c r="Q1" s="9" t="s">
        <v>14</v>
      </c>
      <c r="R1" s="10"/>
    </row>
    <row r="2" spans="1:18" x14ac:dyDescent="0.25">
      <c r="A2" s="11">
        <v>1</v>
      </c>
      <c r="B2" s="12" t="s">
        <v>15</v>
      </c>
      <c r="C2" s="13" t="s">
        <v>16</v>
      </c>
      <c r="D2" s="14">
        <v>0.48399999999999999</v>
      </c>
      <c r="E2" s="15">
        <v>14</v>
      </c>
      <c r="F2" s="16">
        <f t="shared" ref="F2:F26" si="0">E2/30</f>
        <v>0.46666666666666667</v>
      </c>
      <c r="G2" s="17">
        <v>19</v>
      </c>
      <c r="H2" s="17">
        <v>4</v>
      </c>
      <c r="I2" s="18">
        <f t="shared" ref="I2:I26" si="1">G2/E2*100</f>
        <v>135.71428571428572</v>
      </c>
      <c r="J2" s="19">
        <v>19</v>
      </c>
      <c r="K2" s="19">
        <v>4</v>
      </c>
      <c r="L2" s="18">
        <f t="shared" ref="L2:L26" si="2">J2/E2*100</f>
        <v>135.71428571428572</v>
      </c>
      <c r="M2" s="20">
        <f t="shared" ref="M2:M26" si="3">G2+J2</f>
        <v>38</v>
      </c>
      <c r="N2" s="21">
        <f t="shared" ref="N2:N26" si="4">M2/60</f>
        <v>0.6333333333333333</v>
      </c>
      <c r="O2" s="22">
        <f t="shared" ref="O2:O26" si="5">N2/F2*100</f>
        <v>135.71428571428569</v>
      </c>
      <c r="P2" s="23" t="s">
        <v>17</v>
      </c>
      <c r="Q2" s="24">
        <f t="shared" ref="Q2:Q26" si="6">ROUNDDOWN(O2,0)</f>
        <v>135</v>
      </c>
      <c r="R2" s="10"/>
    </row>
    <row r="3" spans="1:18" x14ac:dyDescent="0.25">
      <c r="A3" s="11">
        <v>2</v>
      </c>
      <c r="B3" s="25" t="s">
        <v>18</v>
      </c>
      <c r="C3" s="13" t="s">
        <v>16</v>
      </c>
      <c r="D3" s="14">
        <v>0.65</v>
      </c>
      <c r="E3" s="15">
        <v>19</v>
      </c>
      <c r="F3" s="16">
        <f t="shared" si="0"/>
        <v>0.6333333333333333</v>
      </c>
      <c r="G3" s="17">
        <v>23</v>
      </c>
      <c r="H3" s="17">
        <v>5</v>
      </c>
      <c r="I3" s="18">
        <f t="shared" si="1"/>
        <v>121.05263157894737</v>
      </c>
      <c r="J3" s="19">
        <v>27</v>
      </c>
      <c r="K3" s="19">
        <v>5</v>
      </c>
      <c r="L3" s="18">
        <f t="shared" si="2"/>
        <v>142.10526315789474</v>
      </c>
      <c r="M3" s="20">
        <f t="shared" si="3"/>
        <v>50</v>
      </c>
      <c r="N3" s="21">
        <f t="shared" si="4"/>
        <v>0.83333333333333337</v>
      </c>
      <c r="O3" s="22">
        <f t="shared" si="5"/>
        <v>131.57894736842107</v>
      </c>
      <c r="P3" s="23"/>
      <c r="Q3" s="24">
        <f t="shared" si="6"/>
        <v>131</v>
      </c>
      <c r="R3" s="10"/>
    </row>
    <row r="4" spans="1:18" x14ac:dyDescent="0.25">
      <c r="A4" s="11">
        <v>3</v>
      </c>
      <c r="B4" s="12" t="s">
        <v>19</v>
      </c>
      <c r="C4" s="13" t="s">
        <v>16</v>
      </c>
      <c r="D4" s="14">
        <v>0.65</v>
      </c>
      <c r="E4" s="15">
        <v>19</v>
      </c>
      <c r="F4" s="16">
        <f t="shared" si="0"/>
        <v>0.6333333333333333</v>
      </c>
      <c r="G4" s="17">
        <v>27</v>
      </c>
      <c r="H4" s="17">
        <v>6</v>
      </c>
      <c r="I4" s="18">
        <f t="shared" si="1"/>
        <v>142.10526315789474</v>
      </c>
      <c r="J4" s="19">
        <v>22</v>
      </c>
      <c r="K4" s="19">
        <v>3</v>
      </c>
      <c r="L4" s="18">
        <f t="shared" si="2"/>
        <v>115.78947368421053</v>
      </c>
      <c r="M4" s="20">
        <f t="shared" si="3"/>
        <v>49</v>
      </c>
      <c r="N4" s="21">
        <f t="shared" si="4"/>
        <v>0.81666666666666665</v>
      </c>
      <c r="O4" s="22">
        <f t="shared" si="5"/>
        <v>128.94736842105263</v>
      </c>
      <c r="P4" s="23" t="s">
        <v>20</v>
      </c>
      <c r="Q4" s="24">
        <f t="shared" si="6"/>
        <v>128</v>
      </c>
      <c r="R4" s="10"/>
    </row>
    <row r="5" spans="1:18" x14ac:dyDescent="0.25">
      <c r="A5" s="11">
        <v>4</v>
      </c>
      <c r="B5" s="26" t="s">
        <v>21</v>
      </c>
      <c r="C5" s="13" t="s">
        <v>16</v>
      </c>
      <c r="D5" s="14">
        <v>0.61699999999999999</v>
      </c>
      <c r="E5" s="15">
        <v>18</v>
      </c>
      <c r="F5" s="16">
        <f t="shared" si="0"/>
        <v>0.6</v>
      </c>
      <c r="G5" s="27">
        <v>25</v>
      </c>
      <c r="H5" s="27">
        <v>3</v>
      </c>
      <c r="I5" s="18">
        <f t="shared" si="1"/>
        <v>138.88888888888889</v>
      </c>
      <c r="J5" s="27">
        <v>20</v>
      </c>
      <c r="K5" s="27">
        <v>3</v>
      </c>
      <c r="L5" s="18">
        <f t="shared" si="2"/>
        <v>111.11111111111111</v>
      </c>
      <c r="M5" s="20">
        <f t="shared" si="3"/>
        <v>45</v>
      </c>
      <c r="N5" s="21">
        <f t="shared" si="4"/>
        <v>0.75</v>
      </c>
      <c r="O5" s="22">
        <f t="shared" si="5"/>
        <v>125</v>
      </c>
      <c r="P5" s="28"/>
      <c r="Q5" s="24">
        <f t="shared" si="6"/>
        <v>125</v>
      </c>
      <c r="R5" s="10"/>
    </row>
    <row r="6" spans="1:18" x14ac:dyDescent="0.25">
      <c r="A6" s="11">
        <v>5</v>
      </c>
      <c r="B6" s="29" t="s">
        <v>22</v>
      </c>
      <c r="C6" s="13" t="s">
        <v>16</v>
      </c>
      <c r="D6" s="14">
        <v>0.48399999999999999</v>
      </c>
      <c r="E6" s="15">
        <v>14</v>
      </c>
      <c r="F6" s="16">
        <f t="shared" si="0"/>
        <v>0.46666666666666667</v>
      </c>
      <c r="G6" s="17">
        <v>19</v>
      </c>
      <c r="H6" s="17">
        <v>3</v>
      </c>
      <c r="I6" s="18">
        <f t="shared" si="1"/>
        <v>135.71428571428572</v>
      </c>
      <c r="J6" s="19">
        <v>13</v>
      </c>
      <c r="K6" s="19">
        <v>2</v>
      </c>
      <c r="L6" s="18">
        <f t="shared" si="2"/>
        <v>92.857142857142861</v>
      </c>
      <c r="M6" s="20">
        <f t="shared" si="3"/>
        <v>32</v>
      </c>
      <c r="N6" s="21">
        <f t="shared" si="4"/>
        <v>0.53333333333333333</v>
      </c>
      <c r="O6" s="22">
        <f t="shared" si="5"/>
        <v>114.28571428571428</v>
      </c>
      <c r="P6" s="23" t="s">
        <v>20</v>
      </c>
      <c r="Q6" s="24">
        <f t="shared" si="6"/>
        <v>114</v>
      </c>
      <c r="R6" s="10"/>
    </row>
    <row r="7" spans="1:18" x14ac:dyDescent="0.25">
      <c r="A7" s="11">
        <v>6</v>
      </c>
      <c r="B7" s="30" t="s">
        <v>23</v>
      </c>
      <c r="C7" s="13" t="s">
        <v>16</v>
      </c>
      <c r="D7" s="14">
        <v>0.48399999999999999</v>
      </c>
      <c r="E7" s="15">
        <v>14</v>
      </c>
      <c r="F7" s="16">
        <f t="shared" si="0"/>
        <v>0.46666666666666667</v>
      </c>
      <c r="G7" s="17">
        <v>20</v>
      </c>
      <c r="H7" s="17">
        <v>6</v>
      </c>
      <c r="I7" s="18">
        <f t="shared" si="1"/>
        <v>142.85714285714286</v>
      </c>
      <c r="J7" s="17">
        <v>12</v>
      </c>
      <c r="K7" s="17">
        <v>3</v>
      </c>
      <c r="L7" s="18">
        <f t="shared" si="2"/>
        <v>85.714285714285708</v>
      </c>
      <c r="M7" s="31">
        <f t="shared" si="3"/>
        <v>32</v>
      </c>
      <c r="N7" s="21">
        <f t="shared" si="4"/>
        <v>0.53333333333333333</v>
      </c>
      <c r="O7" s="22">
        <f t="shared" si="5"/>
        <v>114.28571428571428</v>
      </c>
      <c r="P7" s="23" t="s">
        <v>20</v>
      </c>
      <c r="Q7" s="24">
        <f t="shared" si="6"/>
        <v>114</v>
      </c>
      <c r="R7" s="10"/>
    </row>
    <row r="8" spans="1:18" x14ac:dyDescent="0.25">
      <c r="A8" s="11">
        <v>7</v>
      </c>
      <c r="B8" s="30" t="s">
        <v>24</v>
      </c>
      <c r="C8" s="11" t="s">
        <v>16</v>
      </c>
      <c r="D8" s="32">
        <v>0.51700000000000002</v>
      </c>
      <c r="E8" s="33">
        <v>15</v>
      </c>
      <c r="F8" s="16">
        <f t="shared" si="0"/>
        <v>0.5</v>
      </c>
      <c r="G8" s="17">
        <v>16</v>
      </c>
      <c r="H8" s="17">
        <v>3</v>
      </c>
      <c r="I8" s="18">
        <f t="shared" si="1"/>
        <v>106.66666666666667</v>
      </c>
      <c r="J8" s="17">
        <v>18</v>
      </c>
      <c r="K8" s="17">
        <v>4</v>
      </c>
      <c r="L8" s="18">
        <f t="shared" si="2"/>
        <v>120</v>
      </c>
      <c r="M8" s="31">
        <f t="shared" si="3"/>
        <v>34</v>
      </c>
      <c r="N8" s="21">
        <f t="shared" si="4"/>
        <v>0.56666666666666665</v>
      </c>
      <c r="O8" s="22">
        <f t="shared" si="5"/>
        <v>113.33333333333333</v>
      </c>
      <c r="P8" s="23" t="s">
        <v>20</v>
      </c>
      <c r="Q8" s="24">
        <f t="shared" si="6"/>
        <v>113</v>
      </c>
      <c r="R8" s="10"/>
    </row>
    <row r="9" spans="1:18" x14ac:dyDescent="0.25">
      <c r="A9" s="11">
        <v>8</v>
      </c>
      <c r="B9" s="34" t="s">
        <v>25</v>
      </c>
      <c r="C9" s="13" t="s">
        <v>16</v>
      </c>
      <c r="D9" s="14">
        <v>0.61699999999999999</v>
      </c>
      <c r="E9" s="15">
        <v>18</v>
      </c>
      <c r="F9" s="16">
        <f t="shared" si="0"/>
        <v>0.6</v>
      </c>
      <c r="G9" s="17">
        <v>20</v>
      </c>
      <c r="H9" s="17">
        <v>5</v>
      </c>
      <c r="I9" s="18">
        <f t="shared" si="1"/>
        <v>111.11111111111111</v>
      </c>
      <c r="J9" s="19">
        <v>16</v>
      </c>
      <c r="K9" s="19">
        <v>3</v>
      </c>
      <c r="L9" s="18">
        <f t="shared" si="2"/>
        <v>88.888888888888886</v>
      </c>
      <c r="M9" s="20">
        <f t="shared" si="3"/>
        <v>36</v>
      </c>
      <c r="N9" s="21">
        <f t="shared" si="4"/>
        <v>0.6</v>
      </c>
      <c r="O9" s="22">
        <f t="shared" si="5"/>
        <v>100</v>
      </c>
      <c r="P9" s="23" t="s">
        <v>20</v>
      </c>
      <c r="Q9" s="24">
        <f t="shared" si="6"/>
        <v>100</v>
      </c>
      <c r="R9" s="10"/>
    </row>
    <row r="10" spans="1:18" x14ac:dyDescent="0.25">
      <c r="A10" s="11">
        <v>9</v>
      </c>
      <c r="B10" s="35" t="s">
        <v>26</v>
      </c>
      <c r="C10" s="13" t="s">
        <v>16</v>
      </c>
      <c r="D10" s="14">
        <v>0.45</v>
      </c>
      <c r="E10" s="15">
        <v>13</v>
      </c>
      <c r="F10" s="16">
        <f t="shared" si="0"/>
        <v>0.43333333333333335</v>
      </c>
      <c r="G10" s="19">
        <v>11</v>
      </c>
      <c r="H10" s="17">
        <v>3</v>
      </c>
      <c r="I10" s="18">
        <f t="shared" si="1"/>
        <v>84.615384615384613</v>
      </c>
      <c r="J10" s="19">
        <v>15</v>
      </c>
      <c r="K10" s="19">
        <v>2</v>
      </c>
      <c r="L10" s="18">
        <f t="shared" si="2"/>
        <v>115.38461538461537</v>
      </c>
      <c r="M10" s="20">
        <f t="shared" si="3"/>
        <v>26</v>
      </c>
      <c r="N10" s="21">
        <f t="shared" si="4"/>
        <v>0.43333333333333335</v>
      </c>
      <c r="O10" s="22">
        <f t="shared" si="5"/>
        <v>100</v>
      </c>
      <c r="P10" s="23" t="s">
        <v>20</v>
      </c>
      <c r="Q10" s="24">
        <f t="shared" si="6"/>
        <v>100</v>
      </c>
      <c r="R10" s="10"/>
    </row>
    <row r="11" spans="1:18" x14ac:dyDescent="0.25">
      <c r="A11" s="11">
        <v>10</v>
      </c>
      <c r="B11" s="36" t="s">
        <v>27</v>
      </c>
      <c r="C11" s="13" t="s">
        <v>16</v>
      </c>
      <c r="D11" s="14">
        <v>0.48399999999999999</v>
      </c>
      <c r="E11" s="15">
        <v>14</v>
      </c>
      <c r="F11" s="16">
        <f t="shared" si="0"/>
        <v>0.46666666666666667</v>
      </c>
      <c r="G11" s="19">
        <v>16</v>
      </c>
      <c r="H11" s="17">
        <v>3</v>
      </c>
      <c r="I11" s="18">
        <f t="shared" si="1"/>
        <v>114.28571428571428</v>
      </c>
      <c r="J11" s="19">
        <v>11</v>
      </c>
      <c r="K11" s="19">
        <v>3</v>
      </c>
      <c r="L11" s="18">
        <f t="shared" si="2"/>
        <v>78.571428571428569</v>
      </c>
      <c r="M11" s="20">
        <f t="shared" si="3"/>
        <v>27</v>
      </c>
      <c r="N11" s="21">
        <f t="shared" si="4"/>
        <v>0.45</v>
      </c>
      <c r="O11" s="22">
        <f t="shared" si="5"/>
        <v>96.428571428571431</v>
      </c>
      <c r="P11" s="23" t="s">
        <v>17</v>
      </c>
      <c r="Q11" s="24">
        <f t="shared" si="6"/>
        <v>96</v>
      </c>
      <c r="R11" s="10"/>
    </row>
    <row r="12" spans="1:18" x14ac:dyDescent="0.25">
      <c r="A12" s="11">
        <v>11</v>
      </c>
      <c r="B12" s="35" t="s">
        <v>28</v>
      </c>
      <c r="C12" s="11" t="s">
        <v>16</v>
      </c>
      <c r="D12" s="32">
        <v>0.71699999999999997</v>
      </c>
      <c r="E12" s="33">
        <v>21</v>
      </c>
      <c r="F12" s="16">
        <f t="shared" si="0"/>
        <v>0.7</v>
      </c>
      <c r="G12" s="17">
        <v>17</v>
      </c>
      <c r="H12" s="17">
        <v>5</v>
      </c>
      <c r="I12" s="18">
        <f t="shared" si="1"/>
        <v>80.952380952380949</v>
      </c>
      <c r="J12" s="19">
        <v>23</v>
      </c>
      <c r="K12" s="19">
        <v>3</v>
      </c>
      <c r="L12" s="18">
        <f t="shared" si="2"/>
        <v>109.52380952380953</v>
      </c>
      <c r="M12" s="20">
        <f t="shared" si="3"/>
        <v>40</v>
      </c>
      <c r="N12" s="21">
        <f t="shared" si="4"/>
        <v>0.66666666666666663</v>
      </c>
      <c r="O12" s="22">
        <f t="shared" si="5"/>
        <v>95.238095238095241</v>
      </c>
      <c r="P12" s="23" t="s">
        <v>17</v>
      </c>
      <c r="Q12" s="24">
        <f t="shared" si="6"/>
        <v>95</v>
      </c>
      <c r="R12" s="10"/>
    </row>
    <row r="13" spans="1:18" x14ac:dyDescent="0.25">
      <c r="A13" s="11">
        <v>12</v>
      </c>
      <c r="B13" s="26" t="s">
        <v>29</v>
      </c>
      <c r="C13" s="13" t="s">
        <v>16</v>
      </c>
      <c r="D13" s="14">
        <v>0.61699999999999999</v>
      </c>
      <c r="E13" s="15">
        <v>18</v>
      </c>
      <c r="F13" s="16">
        <f t="shared" si="0"/>
        <v>0.6</v>
      </c>
      <c r="G13" s="17">
        <v>11</v>
      </c>
      <c r="H13" s="17">
        <v>3</v>
      </c>
      <c r="I13" s="18">
        <f t="shared" si="1"/>
        <v>61.111111111111114</v>
      </c>
      <c r="J13" s="17">
        <v>23</v>
      </c>
      <c r="K13" s="17">
        <v>4</v>
      </c>
      <c r="L13" s="18">
        <f t="shared" si="2"/>
        <v>127.77777777777777</v>
      </c>
      <c r="M13" s="31">
        <f t="shared" si="3"/>
        <v>34</v>
      </c>
      <c r="N13" s="21">
        <f t="shared" si="4"/>
        <v>0.56666666666666665</v>
      </c>
      <c r="O13" s="22">
        <f t="shared" si="5"/>
        <v>94.444444444444443</v>
      </c>
      <c r="P13" s="23" t="s">
        <v>20</v>
      </c>
      <c r="Q13" s="24">
        <f t="shared" si="6"/>
        <v>94</v>
      </c>
      <c r="R13" s="10"/>
    </row>
    <row r="14" spans="1:18" x14ac:dyDescent="0.25">
      <c r="A14" s="11">
        <v>13</v>
      </c>
      <c r="B14" s="29" t="s">
        <v>30</v>
      </c>
      <c r="C14" s="13" t="s">
        <v>16</v>
      </c>
      <c r="D14" s="14">
        <v>0.55000000000000004</v>
      </c>
      <c r="E14" s="15">
        <v>16</v>
      </c>
      <c r="F14" s="16">
        <f t="shared" si="0"/>
        <v>0.53333333333333333</v>
      </c>
      <c r="G14" s="17">
        <v>8</v>
      </c>
      <c r="H14" s="17">
        <v>2</v>
      </c>
      <c r="I14" s="18">
        <f t="shared" si="1"/>
        <v>50</v>
      </c>
      <c r="J14" s="17">
        <v>22</v>
      </c>
      <c r="K14" s="17">
        <v>4</v>
      </c>
      <c r="L14" s="18">
        <f t="shared" si="2"/>
        <v>137.5</v>
      </c>
      <c r="M14" s="31">
        <f t="shared" si="3"/>
        <v>30</v>
      </c>
      <c r="N14" s="21">
        <f t="shared" si="4"/>
        <v>0.5</v>
      </c>
      <c r="O14" s="22">
        <f t="shared" si="5"/>
        <v>93.75</v>
      </c>
      <c r="P14" s="23" t="s">
        <v>20</v>
      </c>
      <c r="Q14" s="24">
        <f t="shared" si="6"/>
        <v>93</v>
      </c>
      <c r="R14" s="10"/>
    </row>
    <row r="15" spans="1:18" x14ac:dyDescent="0.25">
      <c r="A15" s="11">
        <v>14</v>
      </c>
      <c r="B15" s="12" t="s">
        <v>31</v>
      </c>
      <c r="C15" s="11" t="s">
        <v>16</v>
      </c>
      <c r="D15" s="32">
        <v>0.55000000000000004</v>
      </c>
      <c r="E15" s="33">
        <v>16</v>
      </c>
      <c r="F15" s="16">
        <f t="shared" si="0"/>
        <v>0.53333333333333333</v>
      </c>
      <c r="G15" s="17">
        <v>21</v>
      </c>
      <c r="H15" s="17">
        <v>3</v>
      </c>
      <c r="I15" s="18">
        <f t="shared" si="1"/>
        <v>131.25</v>
      </c>
      <c r="J15" s="19">
        <v>8</v>
      </c>
      <c r="K15" s="19">
        <v>3</v>
      </c>
      <c r="L15" s="18">
        <f t="shared" si="2"/>
        <v>50</v>
      </c>
      <c r="M15" s="20">
        <f t="shared" si="3"/>
        <v>29</v>
      </c>
      <c r="N15" s="21">
        <f t="shared" si="4"/>
        <v>0.48333333333333334</v>
      </c>
      <c r="O15" s="22">
        <f t="shared" si="5"/>
        <v>90.625</v>
      </c>
      <c r="P15" s="23" t="s">
        <v>20</v>
      </c>
      <c r="Q15" s="24">
        <f t="shared" si="6"/>
        <v>90</v>
      </c>
      <c r="R15" s="10"/>
    </row>
    <row r="16" spans="1:18" x14ac:dyDescent="0.25">
      <c r="A16" s="11">
        <v>15</v>
      </c>
      <c r="B16" s="37" t="s">
        <v>32</v>
      </c>
      <c r="C16" s="13" t="s">
        <v>16</v>
      </c>
      <c r="D16" s="14">
        <v>0.48399999999999999</v>
      </c>
      <c r="E16" s="15">
        <v>14</v>
      </c>
      <c r="F16" s="16">
        <f t="shared" si="0"/>
        <v>0.46666666666666667</v>
      </c>
      <c r="G16" s="17">
        <v>14</v>
      </c>
      <c r="H16" s="17">
        <v>2</v>
      </c>
      <c r="I16" s="18">
        <f t="shared" si="1"/>
        <v>100</v>
      </c>
      <c r="J16" s="17">
        <v>11</v>
      </c>
      <c r="K16" s="17">
        <v>2</v>
      </c>
      <c r="L16" s="18">
        <f t="shared" si="2"/>
        <v>78.571428571428569</v>
      </c>
      <c r="M16" s="31">
        <f t="shared" si="3"/>
        <v>25</v>
      </c>
      <c r="N16" s="21">
        <f t="shared" si="4"/>
        <v>0.41666666666666669</v>
      </c>
      <c r="O16" s="22">
        <f t="shared" si="5"/>
        <v>89.285714285714292</v>
      </c>
      <c r="P16" s="23" t="s">
        <v>20</v>
      </c>
      <c r="Q16" s="24">
        <f t="shared" si="6"/>
        <v>89</v>
      </c>
      <c r="R16" s="10"/>
    </row>
    <row r="17" spans="1:18" x14ac:dyDescent="0.25">
      <c r="A17" s="11">
        <v>16</v>
      </c>
      <c r="B17" s="38" t="s">
        <v>33</v>
      </c>
      <c r="C17" s="13" t="s">
        <v>16</v>
      </c>
      <c r="D17" s="14">
        <v>0.68400000000000005</v>
      </c>
      <c r="E17" s="15">
        <v>20</v>
      </c>
      <c r="F17" s="16">
        <f t="shared" si="0"/>
        <v>0.66666666666666663</v>
      </c>
      <c r="G17" s="17">
        <v>23</v>
      </c>
      <c r="H17" s="17">
        <v>6</v>
      </c>
      <c r="I17" s="18">
        <f t="shared" si="1"/>
        <v>114.99999999999999</v>
      </c>
      <c r="J17" s="19">
        <v>10</v>
      </c>
      <c r="K17" s="19">
        <v>2</v>
      </c>
      <c r="L17" s="18">
        <f t="shared" si="2"/>
        <v>50</v>
      </c>
      <c r="M17" s="20">
        <f t="shared" si="3"/>
        <v>33</v>
      </c>
      <c r="N17" s="21">
        <f t="shared" si="4"/>
        <v>0.55000000000000004</v>
      </c>
      <c r="O17" s="22">
        <f t="shared" si="5"/>
        <v>82.5</v>
      </c>
      <c r="P17" s="23" t="s">
        <v>20</v>
      </c>
      <c r="Q17" s="24">
        <f t="shared" si="6"/>
        <v>82</v>
      </c>
      <c r="R17" s="10"/>
    </row>
    <row r="18" spans="1:18" x14ac:dyDescent="0.25">
      <c r="A18" s="11">
        <v>17</v>
      </c>
      <c r="B18" s="38" t="s">
        <v>34</v>
      </c>
      <c r="C18" s="13" t="s">
        <v>16</v>
      </c>
      <c r="D18" s="14">
        <v>0.81699999999999995</v>
      </c>
      <c r="E18" s="15">
        <v>23</v>
      </c>
      <c r="F18" s="16">
        <f t="shared" si="0"/>
        <v>0.76666666666666672</v>
      </c>
      <c r="G18" s="27">
        <v>16</v>
      </c>
      <c r="H18" s="27">
        <v>5</v>
      </c>
      <c r="I18" s="18">
        <f t="shared" si="1"/>
        <v>69.565217391304344</v>
      </c>
      <c r="J18" s="27">
        <v>21</v>
      </c>
      <c r="K18" s="27">
        <v>6</v>
      </c>
      <c r="L18" s="18">
        <f t="shared" si="2"/>
        <v>91.304347826086953</v>
      </c>
      <c r="M18" s="20">
        <f t="shared" si="3"/>
        <v>37</v>
      </c>
      <c r="N18" s="21">
        <f t="shared" si="4"/>
        <v>0.6166666666666667</v>
      </c>
      <c r="O18" s="22">
        <f t="shared" si="5"/>
        <v>80.434782608695656</v>
      </c>
      <c r="P18" s="23" t="s">
        <v>20</v>
      </c>
      <c r="Q18" s="24">
        <f t="shared" si="6"/>
        <v>80</v>
      </c>
      <c r="R18" s="10"/>
    </row>
    <row r="19" spans="1:18" x14ac:dyDescent="0.25">
      <c r="A19" s="11">
        <v>18</v>
      </c>
      <c r="B19" s="34" t="s">
        <v>35</v>
      </c>
      <c r="C19" s="13" t="s">
        <v>16</v>
      </c>
      <c r="D19" s="14">
        <v>0.68400000000000005</v>
      </c>
      <c r="E19" s="15">
        <v>20</v>
      </c>
      <c r="F19" s="16">
        <f t="shared" si="0"/>
        <v>0.66666666666666663</v>
      </c>
      <c r="G19" s="17">
        <v>19</v>
      </c>
      <c r="H19" s="17">
        <v>4</v>
      </c>
      <c r="I19" s="18">
        <f t="shared" si="1"/>
        <v>95</v>
      </c>
      <c r="J19" s="19">
        <v>13</v>
      </c>
      <c r="K19" s="19">
        <v>3</v>
      </c>
      <c r="L19" s="18">
        <f t="shared" si="2"/>
        <v>65</v>
      </c>
      <c r="M19" s="20">
        <f t="shared" si="3"/>
        <v>32</v>
      </c>
      <c r="N19" s="21">
        <f t="shared" si="4"/>
        <v>0.53333333333333333</v>
      </c>
      <c r="O19" s="22">
        <f t="shared" si="5"/>
        <v>80</v>
      </c>
      <c r="P19" s="23" t="s">
        <v>20</v>
      </c>
      <c r="Q19" s="24">
        <f t="shared" si="6"/>
        <v>80</v>
      </c>
      <c r="R19" s="10"/>
    </row>
    <row r="20" spans="1:18" x14ac:dyDescent="0.25">
      <c r="A20" s="11">
        <v>19</v>
      </c>
      <c r="B20" s="39" t="s">
        <v>36</v>
      </c>
      <c r="C20" s="13" t="s">
        <v>16</v>
      </c>
      <c r="D20" s="14">
        <v>0.91700000000000004</v>
      </c>
      <c r="E20" s="15">
        <v>27</v>
      </c>
      <c r="F20" s="16">
        <f t="shared" si="0"/>
        <v>0.9</v>
      </c>
      <c r="G20" s="17">
        <v>14</v>
      </c>
      <c r="H20" s="17">
        <v>3</v>
      </c>
      <c r="I20" s="18">
        <f t="shared" si="1"/>
        <v>51.851851851851848</v>
      </c>
      <c r="J20" s="19">
        <v>29</v>
      </c>
      <c r="K20" s="19">
        <v>5</v>
      </c>
      <c r="L20" s="18">
        <f t="shared" si="2"/>
        <v>107.40740740740742</v>
      </c>
      <c r="M20" s="20">
        <f t="shared" si="3"/>
        <v>43</v>
      </c>
      <c r="N20" s="21">
        <f t="shared" si="4"/>
        <v>0.71666666666666667</v>
      </c>
      <c r="O20" s="22">
        <f t="shared" si="5"/>
        <v>79.629629629629633</v>
      </c>
      <c r="P20" s="23" t="s">
        <v>20</v>
      </c>
      <c r="Q20" s="24">
        <f t="shared" si="6"/>
        <v>79</v>
      </c>
      <c r="R20" s="10"/>
    </row>
    <row r="21" spans="1:18" x14ac:dyDescent="0.25">
      <c r="A21" s="11">
        <v>20</v>
      </c>
      <c r="B21" s="35" t="s">
        <v>37</v>
      </c>
      <c r="C21" s="13" t="s">
        <v>16</v>
      </c>
      <c r="D21" s="14">
        <v>0.91700000000000004</v>
      </c>
      <c r="E21" s="15">
        <v>26</v>
      </c>
      <c r="F21" s="16">
        <f t="shared" si="0"/>
        <v>0.8666666666666667</v>
      </c>
      <c r="G21" s="17">
        <v>21</v>
      </c>
      <c r="H21" s="17">
        <v>5</v>
      </c>
      <c r="I21" s="18">
        <f t="shared" si="1"/>
        <v>80.769230769230774</v>
      </c>
      <c r="J21" s="17">
        <v>20</v>
      </c>
      <c r="K21" s="17">
        <v>3</v>
      </c>
      <c r="L21" s="18">
        <f t="shared" si="2"/>
        <v>76.923076923076934</v>
      </c>
      <c r="M21" s="31">
        <f t="shared" si="3"/>
        <v>41</v>
      </c>
      <c r="N21" s="21">
        <f t="shared" si="4"/>
        <v>0.68333333333333335</v>
      </c>
      <c r="O21" s="22">
        <f t="shared" si="5"/>
        <v>78.84615384615384</v>
      </c>
      <c r="P21" s="23" t="s">
        <v>20</v>
      </c>
      <c r="Q21" s="24">
        <f t="shared" si="6"/>
        <v>78</v>
      </c>
      <c r="R21" s="10"/>
    </row>
    <row r="22" spans="1:18" x14ac:dyDescent="0.25">
      <c r="A22" s="11">
        <v>21</v>
      </c>
      <c r="B22" s="35" t="s">
        <v>38</v>
      </c>
      <c r="C22" s="13" t="s">
        <v>16</v>
      </c>
      <c r="D22" s="14">
        <v>0.48399999999999999</v>
      </c>
      <c r="E22" s="15">
        <v>14</v>
      </c>
      <c r="F22" s="16">
        <f t="shared" si="0"/>
        <v>0.46666666666666667</v>
      </c>
      <c r="G22" s="17">
        <v>2</v>
      </c>
      <c r="H22" s="17">
        <v>1</v>
      </c>
      <c r="I22" s="18">
        <f t="shared" si="1"/>
        <v>14.285714285714285</v>
      </c>
      <c r="J22" s="17">
        <v>20</v>
      </c>
      <c r="K22" s="17">
        <v>4</v>
      </c>
      <c r="L22" s="18">
        <f t="shared" si="2"/>
        <v>142.85714285714286</v>
      </c>
      <c r="M22" s="31">
        <f t="shared" si="3"/>
        <v>22</v>
      </c>
      <c r="N22" s="21">
        <f t="shared" si="4"/>
        <v>0.36666666666666664</v>
      </c>
      <c r="O22" s="22">
        <f t="shared" si="5"/>
        <v>78.571428571428569</v>
      </c>
      <c r="P22" s="23" t="s">
        <v>20</v>
      </c>
      <c r="Q22" s="24">
        <f t="shared" si="6"/>
        <v>78</v>
      </c>
      <c r="R22" s="10"/>
    </row>
    <row r="23" spans="1:18" x14ac:dyDescent="0.25">
      <c r="A23" s="11">
        <v>22</v>
      </c>
      <c r="B23" s="35" t="s">
        <v>39</v>
      </c>
      <c r="C23" s="13" t="s">
        <v>16</v>
      </c>
      <c r="D23" s="14">
        <v>0.45</v>
      </c>
      <c r="E23" s="15">
        <v>13</v>
      </c>
      <c r="F23" s="16">
        <f t="shared" si="0"/>
        <v>0.43333333333333335</v>
      </c>
      <c r="G23" s="17">
        <v>9</v>
      </c>
      <c r="H23" s="17">
        <v>2</v>
      </c>
      <c r="I23" s="18">
        <f t="shared" si="1"/>
        <v>69.230769230769226</v>
      </c>
      <c r="J23" s="19">
        <v>10</v>
      </c>
      <c r="K23" s="19">
        <v>2</v>
      </c>
      <c r="L23" s="18">
        <f t="shared" si="2"/>
        <v>76.923076923076934</v>
      </c>
      <c r="M23" s="20">
        <f t="shared" si="3"/>
        <v>19</v>
      </c>
      <c r="N23" s="21">
        <f t="shared" si="4"/>
        <v>0.31666666666666665</v>
      </c>
      <c r="O23" s="22">
        <f t="shared" si="5"/>
        <v>73.076923076923066</v>
      </c>
      <c r="P23" s="23" t="s">
        <v>20</v>
      </c>
      <c r="Q23" s="24">
        <f t="shared" si="6"/>
        <v>73</v>
      </c>
      <c r="R23" s="10"/>
    </row>
    <row r="24" spans="1:18" x14ac:dyDescent="0.25">
      <c r="A24" s="11">
        <v>23</v>
      </c>
      <c r="B24" s="35" t="s">
        <v>40</v>
      </c>
      <c r="C24" s="13" t="s">
        <v>16</v>
      </c>
      <c r="D24" s="14">
        <v>0.81699999999999995</v>
      </c>
      <c r="E24" s="15">
        <v>24</v>
      </c>
      <c r="F24" s="16">
        <f t="shared" si="0"/>
        <v>0.8</v>
      </c>
      <c r="G24" s="17">
        <v>23</v>
      </c>
      <c r="H24" s="17">
        <v>3</v>
      </c>
      <c r="I24" s="18">
        <f t="shared" si="1"/>
        <v>95.833333333333343</v>
      </c>
      <c r="J24" s="19">
        <v>12</v>
      </c>
      <c r="K24" s="19">
        <v>2</v>
      </c>
      <c r="L24" s="18">
        <f t="shared" si="2"/>
        <v>50</v>
      </c>
      <c r="M24" s="20">
        <f t="shared" si="3"/>
        <v>35</v>
      </c>
      <c r="N24" s="21">
        <f t="shared" si="4"/>
        <v>0.58333333333333337</v>
      </c>
      <c r="O24" s="22">
        <f t="shared" si="5"/>
        <v>72.916666666666657</v>
      </c>
      <c r="P24" s="23" t="s">
        <v>20</v>
      </c>
      <c r="Q24" s="24">
        <f t="shared" si="6"/>
        <v>72</v>
      </c>
      <c r="R24" s="10"/>
    </row>
    <row r="25" spans="1:18" x14ac:dyDescent="0.25">
      <c r="A25" s="11">
        <v>24</v>
      </c>
      <c r="B25" s="35" t="s">
        <v>41</v>
      </c>
      <c r="C25" s="13" t="s">
        <v>16</v>
      </c>
      <c r="D25" s="14">
        <v>0.55000000000000004</v>
      </c>
      <c r="E25" s="15">
        <v>16</v>
      </c>
      <c r="F25" s="16">
        <f t="shared" si="0"/>
        <v>0.53333333333333333</v>
      </c>
      <c r="G25" s="17">
        <v>14</v>
      </c>
      <c r="H25" s="17">
        <v>4</v>
      </c>
      <c r="I25" s="18">
        <f t="shared" si="1"/>
        <v>87.5</v>
      </c>
      <c r="J25" s="17">
        <v>9</v>
      </c>
      <c r="K25" s="17">
        <v>3</v>
      </c>
      <c r="L25" s="18">
        <f t="shared" si="2"/>
        <v>56.25</v>
      </c>
      <c r="M25" s="31">
        <f t="shared" si="3"/>
        <v>23</v>
      </c>
      <c r="N25" s="21">
        <f t="shared" si="4"/>
        <v>0.38333333333333336</v>
      </c>
      <c r="O25" s="22">
        <f t="shared" si="5"/>
        <v>71.875000000000014</v>
      </c>
      <c r="P25" s="23" t="s">
        <v>20</v>
      </c>
      <c r="Q25" s="24">
        <f t="shared" si="6"/>
        <v>71</v>
      </c>
      <c r="R25" s="10"/>
    </row>
    <row r="26" spans="1:18" x14ac:dyDescent="0.25">
      <c r="A26" s="11">
        <v>25</v>
      </c>
      <c r="B26" s="35" t="s">
        <v>42</v>
      </c>
      <c r="C26" s="13" t="s">
        <v>16</v>
      </c>
      <c r="D26" s="14">
        <v>0.55000000000000004</v>
      </c>
      <c r="E26" s="15">
        <v>16</v>
      </c>
      <c r="F26" s="16">
        <f t="shared" si="0"/>
        <v>0.53333333333333333</v>
      </c>
      <c r="G26" s="19">
        <v>9</v>
      </c>
      <c r="H26" s="17">
        <v>2</v>
      </c>
      <c r="I26" s="18">
        <f t="shared" si="1"/>
        <v>56.25</v>
      </c>
      <c r="J26" s="19">
        <v>13</v>
      </c>
      <c r="K26" s="19">
        <v>2</v>
      </c>
      <c r="L26" s="18">
        <f t="shared" si="2"/>
        <v>81.25</v>
      </c>
      <c r="M26" s="20">
        <f t="shared" si="3"/>
        <v>22</v>
      </c>
      <c r="N26" s="21">
        <f t="shared" si="4"/>
        <v>0.36666666666666664</v>
      </c>
      <c r="O26" s="22">
        <f t="shared" si="5"/>
        <v>68.75</v>
      </c>
      <c r="P26" s="23" t="s">
        <v>20</v>
      </c>
      <c r="Q26" s="24">
        <f t="shared" si="6"/>
        <v>68</v>
      </c>
      <c r="R26" s="10"/>
    </row>
  </sheetData>
  <protectedRanges>
    <protectedRange sqref="F2:F26 L2:O26 I2:I26" name="Fred"/>
  </protectedRanges>
  <conditionalFormatting sqref="O2:O26">
    <cfRule type="cellIs" dxfId="1" priority="1" stopIfTrue="1" operator="lessThan">
      <formula>79.5</formula>
    </cfRule>
  </conditionalFormatting>
  <conditionalFormatting sqref="O2:O26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9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2019-06-30T09:29:39Z</dcterms:created>
  <dcterms:modified xsi:type="dcterms:W3CDTF">2019-06-30T09:30:47Z</dcterms:modified>
</cp:coreProperties>
</file>