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\OneDrive\Bureaublad\Libre Delfzijl\"/>
    </mc:Choice>
  </mc:AlternateContent>
  <xr:revisionPtr revIDLastSave="2" documentId="8_{6658CB15-0951-4D03-A9FF-3E255F8360CA}" xr6:coauthVersionLast="45" xr6:coauthVersionMax="45" xr10:uidLastSave="{657DD424-A329-4A9A-A4CB-F8183C02EE89}"/>
  <bookViews>
    <workbookView xWindow="15" yWindow="0" windowWidth="12600" windowHeight="15180" xr2:uid="{FB1EE1A3-0C3F-4961-B48F-F2C1B67333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6" i="1" l="1"/>
  <c r="N46" i="1" s="1"/>
  <c r="O46" i="1" s="1"/>
  <c r="L46" i="1"/>
  <c r="I46" i="1"/>
  <c r="F46" i="1"/>
  <c r="M45" i="1"/>
  <c r="N45" i="1" s="1"/>
  <c r="O45" i="1" s="1"/>
  <c r="L45" i="1"/>
  <c r="I45" i="1"/>
  <c r="F45" i="1"/>
  <c r="M44" i="1"/>
  <c r="N44" i="1" s="1"/>
  <c r="L44" i="1"/>
  <c r="I44" i="1"/>
  <c r="F44" i="1"/>
  <c r="M43" i="1"/>
  <c r="N43" i="1" s="1"/>
  <c r="L43" i="1"/>
  <c r="I43" i="1"/>
  <c r="F43" i="1"/>
  <c r="N42" i="1"/>
  <c r="M42" i="1"/>
  <c r="L42" i="1"/>
  <c r="I42" i="1"/>
  <c r="F42" i="1"/>
  <c r="M41" i="1"/>
  <c r="N41" i="1" s="1"/>
  <c r="L41" i="1"/>
  <c r="I41" i="1"/>
  <c r="F41" i="1"/>
  <c r="N40" i="1"/>
  <c r="M40" i="1"/>
  <c r="L40" i="1"/>
  <c r="I40" i="1"/>
  <c r="F40" i="1"/>
  <c r="M39" i="1"/>
  <c r="N39" i="1" s="1"/>
  <c r="L39" i="1"/>
  <c r="I39" i="1"/>
  <c r="F39" i="1"/>
  <c r="M38" i="1"/>
  <c r="N38" i="1" s="1"/>
  <c r="O38" i="1" s="1"/>
  <c r="L38" i="1"/>
  <c r="I38" i="1"/>
  <c r="F38" i="1"/>
  <c r="M37" i="1"/>
  <c r="N37" i="1" s="1"/>
  <c r="O37" i="1" s="1"/>
  <c r="L37" i="1"/>
  <c r="I37" i="1"/>
  <c r="F37" i="1"/>
  <c r="N36" i="1"/>
  <c r="M36" i="1"/>
  <c r="L36" i="1"/>
  <c r="I36" i="1"/>
  <c r="F36" i="1"/>
  <c r="M35" i="1"/>
  <c r="N35" i="1" s="1"/>
  <c r="L35" i="1"/>
  <c r="I35" i="1"/>
  <c r="F35" i="1"/>
  <c r="M34" i="1"/>
  <c r="N34" i="1" s="1"/>
  <c r="L34" i="1"/>
  <c r="I34" i="1"/>
  <c r="F34" i="1"/>
  <c r="M33" i="1"/>
  <c r="N33" i="1" s="1"/>
  <c r="L33" i="1"/>
  <c r="I33" i="1"/>
  <c r="F33" i="1"/>
  <c r="N32" i="1"/>
  <c r="M32" i="1"/>
  <c r="L32" i="1"/>
  <c r="I32" i="1"/>
  <c r="F32" i="1"/>
  <c r="M31" i="1"/>
  <c r="N31" i="1" s="1"/>
  <c r="L31" i="1"/>
  <c r="I31" i="1"/>
  <c r="F31" i="1"/>
  <c r="M30" i="1"/>
  <c r="N30" i="1" s="1"/>
  <c r="L30" i="1"/>
  <c r="I30" i="1"/>
  <c r="F30" i="1"/>
  <c r="M29" i="1"/>
  <c r="N29" i="1" s="1"/>
  <c r="L29" i="1"/>
  <c r="I29" i="1"/>
  <c r="F29" i="1"/>
  <c r="N28" i="1"/>
  <c r="M28" i="1"/>
  <c r="L28" i="1"/>
  <c r="I28" i="1"/>
  <c r="F28" i="1"/>
  <c r="M27" i="1"/>
  <c r="N27" i="1" s="1"/>
  <c r="L27" i="1"/>
  <c r="I27" i="1"/>
  <c r="F27" i="1"/>
  <c r="M26" i="1"/>
  <c r="N26" i="1" s="1"/>
  <c r="L26" i="1"/>
  <c r="I26" i="1"/>
  <c r="F26" i="1"/>
  <c r="M25" i="1"/>
  <c r="N25" i="1" s="1"/>
  <c r="L25" i="1"/>
  <c r="I25" i="1"/>
  <c r="F25" i="1"/>
  <c r="M24" i="1"/>
  <c r="N24" i="1" s="1"/>
  <c r="L24" i="1"/>
  <c r="I24" i="1"/>
  <c r="F24" i="1"/>
  <c r="M23" i="1"/>
  <c r="N23" i="1" s="1"/>
  <c r="L23" i="1"/>
  <c r="I23" i="1"/>
  <c r="F23" i="1"/>
  <c r="M22" i="1"/>
  <c r="N22" i="1" s="1"/>
  <c r="O22" i="1" s="1"/>
  <c r="L22" i="1"/>
  <c r="I22" i="1"/>
  <c r="F22" i="1"/>
  <c r="M21" i="1"/>
  <c r="N21" i="1" s="1"/>
  <c r="O21" i="1" s="1"/>
  <c r="L21" i="1"/>
  <c r="I21" i="1"/>
  <c r="F21" i="1"/>
  <c r="N20" i="1"/>
  <c r="M20" i="1"/>
  <c r="L20" i="1"/>
  <c r="I20" i="1"/>
  <c r="F20" i="1"/>
  <c r="M19" i="1"/>
  <c r="N19" i="1" s="1"/>
  <c r="L19" i="1"/>
  <c r="I19" i="1"/>
  <c r="F19" i="1"/>
  <c r="N18" i="1"/>
  <c r="M18" i="1"/>
  <c r="L18" i="1"/>
  <c r="I18" i="1"/>
  <c r="F18" i="1"/>
  <c r="M17" i="1"/>
  <c r="N17" i="1" s="1"/>
  <c r="L17" i="1"/>
  <c r="I17" i="1"/>
  <c r="F17" i="1"/>
  <c r="M16" i="1"/>
  <c r="N16" i="1" s="1"/>
  <c r="L16" i="1"/>
  <c r="I16" i="1"/>
  <c r="F16" i="1"/>
  <c r="M15" i="1"/>
  <c r="N15" i="1" s="1"/>
  <c r="L15" i="1"/>
  <c r="I15" i="1"/>
  <c r="F15" i="1"/>
  <c r="M14" i="1"/>
  <c r="N14" i="1" s="1"/>
  <c r="O14" i="1" s="1"/>
  <c r="L14" i="1"/>
  <c r="I14" i="1"/>
  <c r="F14" i="1"/>
  <c r="M13" i="1"/>
  <c r="N13" i="1" s="1"/>
  <c r="O13" i="1" s="1"/>
  <c r="L13" i="1"/>
  <c r="I13" i="1"/>
  <c r="F13" i="1"/>
  <c r="M12" i="1"/>
  <c r="N12" i="1" s="1"/>
  <c r="L12" i="1"/>
  <c r="I12" i="1"/>
  <c r="F12" i="1"/>
  <c r="M11" i="1"/>
  <c r="N11" i="1" s="1"/>
  <c r="L11" i="1"/>
  <c r="I11" i="1"/>
  <c r="F11" i="1"/>
  <c r="N10" i="1"/>
  <c r="M10" i="1"/>
  <c r="L10" i="1"/>
  <c r="I10" i="1"/>
  <c r="F10" i="1"/>
  <c r="M9" i="1"/>
  <c r="N9" i="1" s="1"/>
  <c r="L9" i="1"/>
  <c r="I9" i="1"/>
  <c r="F9" i="1"/>
  <c r="N8" i="1"/>
  <c r="M8" i="1"/>
  <c r="L8" i="1"/>
  <c r="I8" i="1"/>
  <c r="F8" i="1"/>
  <c r="M7" i="1"/>
  <c r="N7" i="1" s="1"/>
  <c r="L7" i="1"/>
  <c r="I7" i="1"/>
  <c r="F7" i="1"/>
  <c r="M6" i="1"/>
  <c r="N6" i="1" s="1"/>
  <c r="L6" i="1"/>
  <c r="I6" i="1"/>
  <c r="F6" i="1"/>
  <c r="M5" i="1"/>
  <c r="N5" i="1" s="1"/>
  <c r="O5" i="1" s="1"/>
  <c r="L5" i="1"/>
  <c r="I5" i="1"/>
  <c r="F5" i="1"/>
  <c r="M4" i="1"/>
  <c r="N4" i="1" s="1"/>
  <c r="O4" i="1" s="1"/>
  <c r="L4" i="1"/>
  <c r="I4" i="1"/>
  <c r="F4" i="1"/>
  <c r="M3" i="1"/>
  <c r="N3" i="1" s="1"/>
  <c r="O3" i="1" s="1"/>
  <c r="L3" i="1"/>
  <c r="I3" i="1"/>
  <c r="F3" i="1"/>
  <c r="N2" i="1"/>
  <c r="M2" i="1"/>
  <c r="L2" i="1"/>
  <c r="I2" i="1"/>
  <c r="F2" i="1"/>
  <c r="O6" i="1" l="1"/>
  <c r="O2" i="1"/>
  <c r="O29" i="1"/>
  <c r="O30" i="1"/>
  <c r="O8" i="1"/>
  <c r="O9" i="1"/>
  <c r="O16" i="1"/>
  <c r="O17" i="1"/>
  <c r="O24" i="1"/>
  <c r="O25" i="1"/>
  <c r="O32" i="1"/>
  <c r="O33" i="1"/>
  <c r="O40" i="1"/>
  <c r="O41" i="1"/>
  <c r="O10" i="1"/>
  <c r="O11" i="1"/>
  <c r="O18" i="1"/>
  <c r="O19" i="1"/>
  <c r="O26" i="1"/>
  <c r="O27" i="1"/>
  <c r="O34" i="1"/>
  <c r="O35" i="1"/>
  <c r="O42" i="1"/>
  <c r="O43" i="1"/>
  <c r="O12" i="1"/>
  <c r="O20" i="1"/>
  <c r="O28" i="1"/>
  <c r="O36" i="1"/>
  <c r="O44" i="1"/>
  <c r="O7" i="1"/>
  <c r="O15" i="1"/>
  <c r="O23" i="1"/>
  <c r="O31" i="1"/>
  <c r="O39" i="1"/>
</calcChain>
</file>

<file path=xl/sharedStrings.xml><?xml version="1.0" encoding="utf-8"?>
<sst xmlns="http://schemas.openxmlformats.org/spreadsheetml/2006/main" count="105" uniqueCount="62">
  <si>
    <t>GROEP B</t>
  </si>
  <si>
    <t>Speeldatum</t>
  </si>
  <si>
    <t>gemiddelde</t>
  </si>
  <si>
    <t>te maken caramboles</t>
  </si>
  <si>
    <t>rating getal</t>
  </si>
  <si>
    <t>caramboles 1e partij</t>
  </si>
  <si>
    <t>hoogdte serie 1e partij</t>
  </si>
  <si>
    <t>percentage 1e partij</t>
  </si>
  <si>
    <t>caramboles 2e partij</t>
  </si>
  <si>
    <t>hoogste serie 2e partij</t>
  </si>
  <si>
    <t>percentage 2e partij</t>
  </si>
  <si>
    <t>totaal caramboles</t>
  </si>
  <si>
    <t>gespeeld gemiddelde</t>
  </si>
  <si>
    <t>gespeeld percentage</t>
  </si>
  <si>
    <t>uitgenodigd Finale</t>
  </si>
  <si>
    <t>te maken finale</t>
  </si>
  <si>
    <t>Luit Korthuis</t>
  </si>
  <si>
    <t xml:space="preserve"> </t>
  </si>
  <si>
    <t>Jan Schikker</t>
  </si>
  <si>
    <t>Jacob Bosma</t>
  </si>
  <si>
    <t>Arthur Kok</t>
  </si>
  <si>
    <t>Eisse Bolt</t>
  </si>
  <si>
    <t>Fred Maas</t>
  </si>
  <si>
    <t>Johnny Siaila</t>
  </si>
  <si>
    <t>Wubbo Hemmens</t>
  </si>
  <si>
    <t>Pieter van der Poel</t>
  </si>
  <si>
    <t>Ella Hilbolling</t>
  </si>
  <si>
    <t>Barry Verstegen</t>
  </si>
  <si>
    <t>Harm Wending</t>
  </si>
  <si>
    <t>Fre Buurman</t>
  </si>
  <si>
    <t>Albert Dijkema</t>
  </si>
  <si>
    <t>Marcel Leeraar</t>
  </si>
  <si>
    <t>Roy Kerbof</t>
  </si>
  <si>
    <t>Ronnie Kruit</t>
  </si>
  <si>
    <t>Gerard Weijer</t>
  </si>
  <si>
    <t>Fred Stok</t>
  </si>
  <si>
    <t>Tally Siemens</t>
  </si>
  <si>
    <t>Wijnold Broekema</t>
  </si>
  <si>
    <t>Simon Welp</t>
  </si>
  <si>
    <t>Jack van der Rijst</t>
  </si>
  <si>
    <t>Reint Zuur</t>
  </si>
  <si>
    <t>Feike Moerman</t>
  </si>
  <si>
    <t>Jan Post</t>
  </si>
  <si>
    <t>Klaas Boersma</t>
  </si>
  <si>
    <t>Stan van Leuven</t>
  </si>
  <si>
    <t>Derk Nieuwenhuis</t>
  </si>
  <si>
    <t>Okke Kluiter</t>
  </si>
  <si>
    <t>Patrick Smid</t>
  </si>
  <si>
    <t>Geert Bos</t>
  </si>
  <si>
    <t>Geert Jager</t>
  </si>
  <si>
    <t>Bert Dallinga</t>
  </si>
  <si>
    <t>Henk Sikkenga</t>
  </si>
  <si>
    <t>Wim Krekel</t>
  </si>
  <si>
    <t>Hugo Jonker</t>
  </si>
  <si>
    <t>Hindrik Schuur</t>
  </si>
  <si>
    <t>Caren Eling</t>
  </si>
  <si>
    <t>Daniel Kerbof</t>
  </si>
  <si>
    <t>Henk Hofman</t>
  </si>
  <si>
    <t>Jan Dijkhuizen</t>
  </si>
  <si>
    <t>Jan Bos</t>
  </si>
  <si>
    <t>Martin Hateboer</t>
  </si>
  <si>
    <t>Elzo 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</si>
</sst>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2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right" textRotation="90"/>
    </xf>
    <xf numFmtId="0" fontId="1" fillId="0" borderId="2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475E0-8561-4F6E-A207-8E1E81726AA3}">
  <sheetPr>
    <pageSetUpPr fitToPage="1"/>
  </sheetPr>
  <dimension ref="A1:Q46"/>
  <sheetViews>
    <sheetView tabSelected="1" workbookViewId="0">
      <selection activeCell="I10" sqref="I10"/>
    </sheetView>
  </sheetViews>
  <sheetFormatPr defaultRowHeight="15" x14ac:dyDescent="0.25"/>
  <cols>
    <col min="1" max="1" width="3.28515625" bestFit="1" customWidth="1"/>
    <col min="2" max="2" width="20" bestFit="1" customWidth="1"/>
    <col min="3" max="5" width="4.140625" bestFit="1" customWidth="1"/>
    <col min="6" max="6" width="5" bestFit="1" customWidth="1"/>
    <col min="7" max="8" width="4.140625" bestFit="1" customWidth="1"/>
    <col min="9" max="9" width="4.42578125" bestFit="1" customWidth="1"/>
    <col min="10" max="11" width="4.140625" bestFit="1" customWidth="1"/>
    <col min="12" max="13" width="4.42578125" bestFit="1" customWidth="1"/>
    <col min="14" max="14" width="5" bestFit="1" customWidth="1"/>
    <col min="15" max="15" width="8.42578125" bestFit="1" customWidth="1"/>
    <col min="16" max="17" width="4.140625" bestFit="1" customWidth="1"/>
  </cols>
  <sheetData>
    <row r="1" spans="1:17" ht="138" x14ac:dyDescent="0.4">
      <c r="A1" s="1"/>
      <c r="B1" s="2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5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5" t="s">
        <v>12</v>
      </c>
      <c r="O1" s="6" t="s">
        <v>13</v>
      </c>
      <c r="P1" s="3" t="s">
        <v>14</v>
      </c>
      <c r="Q1" s="7" t="s">
        <v>15</v>
      </c>
    </row>
    <row r="2" spans="1:17" x14ac:dyDescent="0.25">
      <c r="A2" s="8">
        <v>1</v>
      </c>
      <c r="B2" s="9" t="s">
        <v>16</v>
      </c>
      <c r="C2" s="10"/>
      <c r="D2" s="11"/>
      <c r="E2" s="12">
        <v>18</v>
      </c>
      <c r="F2" s="11">
        <f>E2/25</f>
        <v>0.72</v>
      </c>
      <c r="G2" s="13">
        <v>40</v>
      </c>
      <c r="H2" s="13">
        <v>7</v>
      </c>
      <c r="I2" s="14">
        <f>G2/E2*100</f>
        <v>222.22222222222223</v>
      </c>
      <c r="J2" s="9">
        <v>32</v>
      </c>
      <c r="K2" s="9">
        <v>10</v>
      </c>
      <c r="L2" s="14">
        <f>J2/E2*100</f>
        <v>177.77777777777777</v>
      </c>
      <c r="M2" s="9">
        <f>G2+J2</f>
        <v>72</v>
      </c>
      <c r="N2" s="15">
        <f>M2/50</f>
        <v>1.44</v>
      </c>
      <c r="O2" s="16">
        <f>N2/F2*100</f>
        <v>200</v>
      </c>
      <c r="P2" s="17" t="s">
        <v>17</v>
      </c>
      <c r="Q2" s="18">
        <v>26</v>
      </c>
    </row>
    <row r="3" spans="1:17" x14ac:dyDescent="0.25">
      <c r="A3" s="8">
        <v>2</v>
      </c>
      <c r="B3" s="9" t="s">
        <v>18</v>
      </c>
      <c r="C3" s="10"/>
      <c r="D3" s="11"/>
      <c r="E3" s="12">
        <v>25</v>
      </c>
      <c r="F3" s="11">
        <f>E3/25</f>
        <v>1</v>
      </c>
      <c r="G3" s="13">
        <v>46</v>
      </c>
      <c r="H3" s="13">
        <v>9</v>
      </c>
      <c r="I3" s="14">
        <f>G3/E3*100</f>
        <v>184</v>
      </c>
      <c r="J3" s="9">
        <v>36</v>
      </c>
      <c r="K3" s="9">
        <v>3</v>
      </c>
      <c r="L3" s="14">
        <f>J3/E3*100</f>
        <v>144</v>
      </c>
      <c r="M3" s="9">
        <f>G3+J3</f>
        <v>82</v>
      </c>
      <c r="N3" s="15">
        <f>M3/50</f>
        <v>1.64</v>
      </c>
      <c r="O3" s="16">
        <f>N3/F3*100</f>
        <v>164</v>
      </c>
      <c r="P3" s="17"/>
      <c r="Q3" s="18">
        <v>30</v>
      </c>
    </row>
    <row r="4" spans="1:17" x14ac:dyDescent="0.25">
      <c r="A4" s="8">
        <v>3</v>
      </c>
      <c r="B4" s="9" t="s">
        <v>19</v>
      </c>
      <c r="C4" s="10"/>
      <c r="D4" s="11"/>
      <c r="E4" s="12">
        <v>42</v>
      </c>
      <c r="F4" s="11">
        <f>E4/25</f>
        <v>1.68</v>
      </c>
      <c r="G4" s="13">
        <v>69</v>
      </c>
      <c r="H4" s="13">
        <v>13</v>
      </c>
      <c r="I4" s="14">
        <f>G4/E4*100</f>
        <v>164.28571428571428</v>
      </c>
      <c r="J4" s="9">
        <v>58</v>
      </c>
      <c r="K4" s="9">
        <v>7</v>
      </c>
      <c r="L4" s="14">
        <f>J4/E4*100</f>
        <v>138.0952380952381</v>
      </c>
      <c r="M4" s="9">
        <f>G4+J4</f>
        <v>127</v>
      </c>
      <c r="N4" s="15">
        <f>M4/50</f>
        <v>2.54</v>
      </c>
      <c r="O4" s="16">
        <f>N4/F4*100</f>
        <v>151.1904761904762</v>
      </c>
      <c r="P4" s="17" t="s">
        <v>17</v>
      </c>
      <c r="Q4" s="18">
        <v>47</v>
      </c>
    </row>
    <row r="5" spans="1:17" x14ac:dyDescent="0.25">
      <c r="A5" s="8">
        <v>4</v>
      </c>
      <c r="B5" s="19" t="s">
        <v>20</v>
      </c>
      <c r="C5" s="10"/>
      <c r="D5" s="11"/>
      <c r="E5" s="12">
        <v>17</v>
      </c>
      <c r="F5" s="11">
        <f>E5/25</f>
        <v>0.68</v>
      </c>
      <c r="G5" s="13">
        <v>25</v>
      </c>
      <c r="H5" s="13">
        <v>6</v>
      </c>
      <c r="I5" s="14">
        <f>G5/E5*100</f>
        <v>147.05882352941177</v>
      </c>
      <c r="J5" s="13">
        <v>25</v>
      </c>
      <c r="K5" s="13">
        <v>5</v>
      </c>
      <c r="L5" s="14">
        <f>J5/E5*100</f>
        <v>147.05882352941177</v>
      </c>
      <c r="M5" s="13">
        <f>G5+J5</f>
        <v>50</v>
      </c>
      <c r="N5" s="15">
        <f>M5/50</f>
        <v>1</v>
      </c>
      <c r="O5" s="16">
        <f>N5/F5*100</f>
        <v>147.05882352941174</v>
      </c>
      <c r="P5" s="17" t="s">
        <v>17</v>
      </c>
      <c r="Q5" s="18">
        <v>20</v>
      </c>
    </row>
    <row r="6" spans="1:17" x14ac:dyDescent="0.25">
      <c r="A6" s="8">
        <v>5</v>
      </c>
      <c r="B6" s="9" t="s">
        <v>21</v>
      </c>
      <c r="C6" s="10"/>
      <c r="D6" s="11"/>
      <c r="E6" s="12">
        <v>35</v>
      </c>
      <c r="F6" s="11">
        <f>E6/25</f>
        <v>1.4</v>
      </c>
      <c r="G6" s="9">
        <v>39</v>
      </c>
      <c r="H6" s="13">
        <v>6</v>
      </c>
      <c r="I6" s="14">
        <f>G6/E6*100</f>
        <v>111.42857142857143</v>
      </c>
      <c r="J6" s="9">
        <v>59</v>
      </c>
      <c r="K6" s="9">
        <v>9</v>
      </c>
      <c r="L6" s="14">
        <f>J6/E6*100</f>
        <v>168.57142857142858</v>
      </c>
      <c r="M6" s="9">
        <f>G6+J6</f>
        <v>98</v>
      </c>
      <c r="N6" s="15">
        <f>M6/50</f>
        <v>1.96</v>
      </c>
      <c r="O6" s="16">
        <f>N6/F6*100</f>
        <v>140</v>
      </c>
      <c r="P6" s="17" t="s">
        <v>17</v>
      </c>
      <c r="Q6" s="18">
        <v>40</v>
      </c>
    </row>
    <row r="7" spans="1:17" x14ac:dyDescent="0.25">
      <c r="A7" s="8">
        <v>6</v>
      </c>
      <c r="B7" s="19" t="s">
        <v>22</v>
      </c>
      <c r="C7" s="20"/>
      <c r="D7" s="11"/>
      <c r="E7" s="12">
        <v>20</v>
      </c>
      <c r="F7" s="11">
        <f>E7/25</f>
        <v>0.8</v>
      </c>
      <c r="G7" s="13">
        <v>32</v>
      </c>
      <c r="H7" s="13">
        <v>4</v>
      </c>
      <c r="I7" s="14">
        <f>G7/E7*100</f>
        <v>160</v>
      </c>
      <c r="J7" s="13">
        <v>24</v>
      </c>
      <c r="K7" s="13">
        <v>3</v>
      </c>
      <c r="L7" s="14">
        <f>J7/E7*100</f>
        <v>120</v>
      </c>
      <c r="M7" s="9">
        <f>G7+J7</f>
        <v>56</v>
      </c>
      <c r="N7" s="15">
        <f>M7/50</f>
        <v>1.1200000000000001</v>
      </c>
      <c r="O7" s="16">
        <f>N7/F7*100</f>
        <v>140</v>
      </c>
      <c r="P7" s="17" t="s">
        <v>17</v>
      </c>
      <c r="Q7" s="18">
        <v>23</v>
      </c>
    </row>
    <row r="8" spans="1:17" x14ac:dyDescent="0.25">
      <c r="A8" s="8">
        <v>7</v>
      </c>
      <c r="B8" s="9" t="s">
        <v>23</v>
      </c>
      <c r="C8" s="10"/>
      <c r="D8" s="11"/>
      <c r="E8" s="12">
        <v>35</v>
      </c>
      <c r="F8" s="11">
        <f>E8/25</f>
        <v>1.4</v>
      </c>
      <c r="G8" s="13">
        <v>44</v>
      </c>
      <c r="H8" s="13">
        <v>10</v>
      </c>
      <c r="I8" s="14">
        <f>G8/E8*100</f>
        <v>125.71428571428571</v>
      </c>
      <c r="J8" s="9">
        <v>50</v>
      </c>
      <c r="K8" s="9">
        <v>14</v>
      </c>
      <c r="L8" s="14">
        <f>J8/E8*100</f>
        <v>142.85714285714286</v>
      </c>
      <c r="M8" s="9">
        <f>G8+J8</f>
        <v>94</v>
      </c>
      <c r="N8" s="15">
        <f>M8/50</f>
        <v>1.88</v>
      </c>
      <c r="O8" s="16">
        <f>N8/F8*100</f>
        <v>134.28571428571431</v>
      </c>
      <c r="P8" s="17" t="s">
        <v>17</v>
      </c>
      <c r="Q8" s="18">
        <v>38</v>
      </c>
    </row>
    <row r="9" spans="1:17" x14ac:dyDescent="0.25">
      <c r="A9" s="8">
        <v>8</v>
      </c>
      <c r="B9" s="9" t="s">
        <v>24</v>
      </c>
      <c r="C9" s="10"/>
      <c r="D9" s="11"/>
      <c r="E9" s="12">
        <v>28</v>
      </c>
      <c r="F9" s="11">
        <f>E9/25</f>
        <v>1.1200000000000001</v>
      </c>
      <c r="G9" s="9">
        <v>28</v>
      </c>
      <c r="H9" s="13">
        <v>5</v>
      </c>
      <c r="I9" s="14">
        <f>G9/E9*100</f>
        <v>100</v>
      </c>
      <c r="J9" s="9">
        <v>47</v>
      </c>
      <c r="K9" s="9">
        <v>7</v>
      </c>
      <c r="L9" s="14">
        <f>J9/E9*100</f>
        <v>167.85714285714286</v>
      </c>
      <c r="M9" s="9">
        <f>G9+J9</f>
        <v>75</v>
      </c>
      <c r="N9" s="15">
        <f>M9/50</f>
        <v>1.5</v>
      </c>
      <c r="O9" s="16">
        <f>N9/F9*100</f>
        <v>133.92857142857142</v>
      </c>
      <c r="P9" s="17" t="s">
        <v>17</v>
      </c>
      <c r="Q9" s="18">
        <v>30</v>
      </c>
    </row>
    <row r="10" spans="1:17" x14ac:dyDescent="0.25">
      <c r="A10" s="8">
        <v>9</v>
      </c>
      <c r="B10" s="9" t="s">
        <v>25</v>
      </c>
      <c r="C10" s="10"/>
      <c r="D10" s="11"/>
      <c r="E10" s="12">
        <v>33</v>
      </c>
      <c r="F10" s="11">
        <f>E10/25</f>
        <v>1.32</v>
      </c>
      <c r="G10" s="13">
        <v>49</v>
      </c>
      <c r="H10" s="13">
        <v>6</v>
      </c>
      <c r="I10" s="14">
        <f>G10/E10*100</f>
        <v>148.4848484848485</v>
      </c>
      <c r="J10" s="13">
        <v>37</v>
      </c>
      <c r="K10" s="13">
        <v>8</v>
      </c>
      <c r="L10" s="14">
        <f>J10/E10*100</f>
        <v>112.12121212121211</v>
      </c>
      <c r="M10" s="13">
        <f>G10+J10</f>
        <v>86</v>
      </c>
      <c r="N10" s="15">
        <f>M10/50</f>
        <v>1.72</v>
      </c>
      <c r="O10" s="16">
        <f>N10/F10*100</f>
        <v>130.30303030303031</v>
      </c>
      <c r="P10" s="17" t="s">
        <v>17</v>
      </c>
      <c r="Q10" s="18">
        <v>35</v>
      </c>
    </row>
    <row r="11" spans="1:17" x14ac:dyDescent="0.25">
      <c r="A11" s="8">
        <v>10</v>
      </c>
      <c r="B11" s="9" t="s">
        <v>26</v>
      </c>
      <c r="C11" s="10"/>
      <c r="D11" s="11"/>
      <c r="E11" s="12">
        <v>18</v>
      </c>
      <c r="F11" s="11">
        <f>E11/25</f>
        <v>0.72</v>
      </c>
      <c r="G11" s="13">
        <v>22</v>
      </c>
      <c r="H11" s="13">
        <v>6</v>
      </c>
      <c r="I11" s="14">
        <f>G11/E11*100</f>
        <v>122.22222222222223</v>
      </c>
      <c r="J11" s="13">
        <v>24</v>
      </c>
      <c r="K11" s="13">
        <v>3</v>
      </c>
      <c r="L11" s="14">
        <f>J11/E11*100</f>
        <v>133.33333333333331</v>
      </c>
      <c r="M11" s="13">
        <f>G11+J11</f>
        <v>46</v>
      </c>
      <c r="N11" s="15">
        <f>M11/50</f>
        <v>0.92</v>
      </c>
      <c r="O11" s="16">
        <f>N11/F11*100</f>
        <v>127.77777777777779</v>
      </c>
      <c r="P11" s="17" t="s">
        <v>17</v>
      </c>
      <c r="Q11" s="18">
        <v>20</v>
      </c>
    </row>
    <row r="12" spans="1:17" x14ac:dyDescent="0.25">
      <c r="A12" s="8">
        <v>11</v>
      </c>
      <c r="B12" s="9" t="s">
        <v>27</v>
      </c>
      <c r="C12" s="10"/>
      <c r="D12" s="11"/>
      <c r="E12" s="12">
        <v>30</v>
      </c>
      <c r="F12" s="11">
        <f>E12/25</f>
        <v>1.2</v>
      </c>
      <c r="G12" s="9">
        <v>21</v>
      </c>
      <c r="H12" s="13">
        <v>4</v>
      </c>
      <c r="I12" s="14">
        <f>G12/E12*100</f>
        <v>70</v>
      </c>
      <c r="J12" s="9">
        <v>54</v>
      </c>
      <c r="K12" s="9">
        <v>10</v>
      </c>
      <c r="L12" s="14">
        <f>J12/E12*100</f>
        <v>180</v>
      </c>
      <c r="M12" s="9">
        <f>G12+J12</f>
        <v>75</v>
      </c>
      <c r="N12" s="15">
        <f>M12/50</f>
        <v>1.5</v>
      </c>
      <c r="O12" s="16">
        <f>N12/F12*100</f>
        <v>125</v>
      </c>
      <c r="P12" s="17" t="s">
        <v>17</v>
      </c>
      <c r="Q12" s="18">
        <v>33</v>
      </c>
    </row>
    <row r="13" spans="1:17" x14ac:dyDescent="0.25">
      <c r="A13" s="8">
        <v>12</v>
      </c>
      <c r="B13" s="9" t="s">
        <v>28</v>
      </c>
      <c r="C13" s="10"/>
      <c r="D13" s="11"/>
      <c r="E13" s="12">
        <v>40</v>
      </c>
      <c r="F13" s="11">
        <f>E13/25</f>
        <v>1.6</v>
      </c>
      <c r="G13" s="13">
        <v>46</v>
      </c>
      <c r="H13" s="13">
        <v>8</v>
      </c>
      <c r="I13" s="14">
        <f>G13/E13*100</f>
        <v>114.99999999999999</v>
      </c>
      <c r="J13" s="9">
        <v>51</v>
      </c>
      <c r="K13" s="9">
        <v>6</v>
      </c>
      <c r="L13" s="14">
        <f>J13/E13*100</f>
        <v>127.49999999999999</v>
      </c>
      <c r="M13" s="9">
        <f>G13+J13</f>
        <v>97</v>
      </c>
      <c r="N13" s="15">
        <f>M13/50</f>
        <v>1.94</v>
      </c>
      <c r="O13" s="16">
        <f>N13/F13*100</f>
        <v>121.24999999999999</v>
      </c>
      <c r="P13" s="17" t="s">
        <v>17</v>
      </c>
      <c r="Q13" s="18">
        <v>42</v>
      </c>
    </row>
    <row r="14" spans="1:17" x14ac:dyDescent="0.25">
      <c r="A14" s="8">
        <v>13</v>
      </c>
      <c r="B14" s="19" t="s">
        <v>29</v>
      </c>
      <c r="C14" s="20"/>
      <c r="D14" s="11"/>
      <c r="E14" s="12">
        <v>22</v>
      </c>
      <c r="F14" s="11">
        <f>E14/25</f>
        <v>0.88</v>
      </c>
      <c r="G14" s="13">
        <v>31</v>
      </c>
      <c r="H14" s="13">
        <v>5</v>
      </c>
      <c r="I14" s="14">
        <f>G14/E14*100</f>
        <v>140.90909090909091</v>
      </c>
      <c r="J14" s="13">
        <v>21</v>
      </c>
      <c r="K14" s="13">
        <v>3</v>
      </c>
      <c r="L14" s="14">
        <f>J14/E14*100</f>
        <v>95.454545454545453</v>
      </c>
      <c r="M14" s="13">
        <f>G14+J14</f>
        <v>52</v>
      </c>
      <c r="N14" s="15">
        <f>M14/50</f>
        <v>1.04</v>
      </c>
      <c r="O14" s="16">
        <f>N14/F14*100</f>
        <v>118.18181818181819</v>
      </c>
      <c r="P14" s="17" t="s">
        <v>17</v>
      </c>
      <c r="Q14" s="18"/>
    </row>
    <row r="15" spans="1:17" x14ac:dyDescent="0.25">
      <c r="A15" s="8">
        <v>14</v>
      </c>
      <c r="B15" s="9" t="s">
        <v>30</v>
      </c>
      <c r="C15" s="10"/>
      <c r="D15" s="11"/>
      <c r="E15" s="12">
        <v>33</v>
      </c>
      <c r="F15" s="11">
        <f>E15/25</f>
        <v>1.32</v>
      </c>
      <c r="G15" s="13">
        <v>35</v>
      </c>
      <c r="H15" s="13">
        <v>6</v>
      </c>
      <c r="I15" s="14">
        <f>G15/E15*100</f>
        <v>106.06060606060606</v>
      </c>
      <c r="J15" s="13">
        <v>42</v>
      </c>
      <c r="K15" s="13">
        <v>9</v>
      </c>
      <c r="L15" s="14">
        <f>J15/E15*100</f>
        <v>127.27272727272727</v>
      </c>
      <c r="M15" s="13">
        <f>G15+J15</f>
        <v>77</v>
      </c>
      <c r="N15" s="15">
        <f>M15/50</f>
        <v>1.54</v>
      </c>
      <c r="O15" s="16">
        <f>N15/F15*100</f>
        <v>116.66666666666667</v>
      </c>
      <c r="P15" s="17" t="s">
        <v>17</v>
      </c>
      <c r="Q15" s="18"/>
    </row>
    <row r="16" spans="1:17" x14ac:dyDescent="0.25">
      <c r="A16" s="8">
        <v>15</v>
      </c>
      <c r="B16" s="19" t="s">
        <v>31</v>
      </c>
      <c r="C16" s="20"/>
      <c r="D16" s="11"/>
      <c r="E16" s="12">
        <v>30</v>
      </c>
      <c r="F16" s="11">
        <f>E16/25</f>
        <v>1.2</v>
      </c>
      <c r="G16" s="13">
        <v>35</v>
      </c>
      <c r="H16" s="13">
        <v>5</v>
      </c>
      <c r="I16" s="14">
        <f>G16/E16*100</f>
        <v>116.66666666666667</v>
      </c>
      <c r="J16" s="13">
        <v>34</v>
      </c>
      <c r="K16" s="13">
        <v>9</v>
      </c>
      <c r="L16" s="14">
        <f>J16/E16*100</f>
        <v>113.33333333333333</v>
      </c>
      <c r="M16" s="13">
        <f>G16+J16</f>
        <v>69</v>
      </c>
      <c r="N16" s="15">
        <f>M16/50</f>
        <v>1.38</v>
      </c>
      <c r="O16" s="16">
        <f>N16/F16*100</f>
        <v>114.99999999999999</v>
      </c>
      <c r="P16" s="17" t="s">
        <v>17</v>
      </c>
      <c r="Q16" s="18"/>
    </row>
    <row r="17" spans="1:17" x14ac:dyDescent="0.25">
      <c r="A17" s="8">
        <v>16</v>
      </c>
      <c r="B17" s="9" t="s">
        <v>32</v>
      </c>
      <c r="C17" s="10"/>
      <c r="D17" s="11"/>
      <c r="E17" s="12">
        <v>35</v>
      </c>
      <c r="F17" s="11">
        <f>E17/25</f>
        <v>1.4</v>
      </c>
      <c r="G17" s="9">
        <v>46</v>
      </c>
      <c r="H17" s="13">
        <v>8</v>
      </c>
      <c r="I17" s="14">
        <f>G17/E17*100</f>
        <v>131.42857142857142</v>
      </c>
      <c r="J17" s="9">
        <v>34</v>
      </c>
      <c r="K17" s="9">
        <v>6</v>
      </c>
      <c r="L17" s="14">
        <f>J17/E17*100</f>
        <v>97.142857142857139</v>
      </c>
      <c r="M17" s="9">
        <f>G17+J17</f>
        <v>80</v>
      </c>
      <c r="N17" s="15">
        <f>M17/50</f>
        <v>1.6</v>
      </c>
      <c r="O17" s="16">
        <f>N17/F17*100</f>
        <v>114.28571428571431</v>
      </c>
      <c r="P17" s="17" t="s">
        <v>17</v>
      </c>
      <c r="Q17" s="18"/>
    </row>
    <row r="18" spans="1:17" x14ac:dyDescent="0.25">
      <c r="A18" s="8">
        <v>17</v>
      </c>
      <c r="B18" s="9" t="s">
        <v>33</v>
      </c>
      <c r="C18" s="10"/>
      <c r="D18" s="11"/>
      <c r="E18" s="12">
        <v>22</v>
      </c>
      <c r="F18" s="11">
        <f>E18/25</f>
        <v>0.88</v>
      </c>
      <c r="G18" s="13">
        <v>21</v>
      </c>
      <c r="H18" s="13">
        <v>3</v>
      </c>
      <c r="I18" s="14">
        <f>G18/E18*100</f>
        <v>95.454545454545453</v>
      </c>
      <c r="J18" s="9">
        <v>29</v>
      </c>
      <c r="K18" s="9">
        <v>6</v>
      </c>
      <c r="L18" s="14">
        <f>J18/E18*100</f>
        <v>131.81818181818181</v>
      </c>
      <c r="M18" s="9">
        <f>G18+J18</f>
        <v>50</v>
      </c>
      <c r="N18" s="15">
        <f>M18/50</f>
        <v>1</v>
      </c>
      <c r="O18" s="16">
        <f>N18/F18*100</f>
        <v>113.63636363636364</v>
      </c>
      <c r="P18" s="17" t="s">
        <v>17</v>
      </c>
      <c r="Q18" s="18"/>
    </row>
    <row r="19" spans="1:17" x14ac:dyDescent="0.25">
      <c r="A19" s="8">
        <v>18</v>
      </c>
      <c r="B19" s="19" t="s">
        <v>34</v>
      </c>
      <c r="C19" s="20"/>
      <c r="D19" s="11"/>
      <c r="E19" s="12">
        <v>22</v>
      </c>
      <c r="F19" s="11">
        <f>E19/25</f>
        <v>0.88</v>
      </c>
      <c r="G19" s="13">
        <v>34</v>
      </c>
      <c r="H19" s="13">
        <v>5</v>
      </c>
      <c r="I19" s="14">
        <f>G19/E19*100</f>
        <v>154.54545454545453</v>
      </c>
      <c r="J19" s="9">
        <v>16</v>
      </c>
      <c r="K19" s="9">
        <v>3</v>
      </c>
      <c r="L19" s="14">
        <f>J19/E19*100</f>
        <v>72.727272727272734</v>
      </c>
      <c r="M19" s="9">
        <f>G19+J19</f>
        <v>50</v>
      </c>
      <c r="N19" s="15">
        <f>M19/50</f>
        <v>1</v>
      </c>
      <c r="O19" s="16">
        <f>N19/F19*100</f>
        <v>113.63636363636364</v>
      </c>
      <c r="P19" s="17" t="s">
        <v>17</v>
      </c>
      <c r="Q19" s="18"/>
    </row>
    <row r="20" spans="1:17" x14ac:dyDescent="0.25">
      <c r="A20" s="8">
        <v>19</v>
      </c>
      <c r="B20" s="9" t="s">
        <v>35</v>
      </c>
      <c r="C20" s="10"/>
      <c r="D20" s="11"/>
      <c r="E20" s="12">
        <v>33</v>
      </c>
      <c r="F20" s="11">
        <f>E20/25</f>
        <v>1.32</v>
      </c>
      <c r="G20" s="13">
        <v>47</v>
      </c>
      <c r="H20" s="13">
        <v>6</v>
      </c>
      <c r="I20" s="14">
        <f>G20/E20*100</f>
        <v>142.42424242424244</v>
      </c>
      <c r="J20" s="13">
        <v>27</v>
      </c>
      <c r="K20" s="13">
        <v>5</v>
      </c>
      <c r="L20" s="14">
        <f>J20/E20*100</f>
        <v>81.818181818181827</v>
      </c>
      <c r="M20" s="13">
        <f>G20+J20</f>
        <v>74</v>
      </c>
      <c r="N20" s="15">
        <f>M20/50</f>
        <v>1.48</v>
      </c>
      <c r="O20" s="16">
        <f>N20/F20*100</f>
        <v>112.12121212121211</v>
      </c>
      <c r="P20" s="17" t="s">
        <v>17</v>
      </c>
      <c r="Q20" s="18"/>
    </row>
    <row r="21" spans="1:17" x14ac:dyDescent="0.25">
      <c r="A21" s="8">
        <v>20</v>
      </c>
      <c r="B21" s="9" t="s">
        <v>36</v>
      </c>
      <c r="C21" s="10"/>
      <c r="D21" s="11"/>
      <c r="E21" s="12">
        <v>25</v>
      </c>
      <c r="F21" s="11">
        <f>E21/25</f>
        <v>1</v>
      </c>
      <c r="G21" s="9">
        <v>26</v>
      </c>
      <c r="H21" s="13">
        <v>5</v>
      </c>
      <c r="I21" s="14">
        <f>G21/E21*100</f>
        <v>104</v>
      </c>
      <c r="J21" s="9">
        <v>30</v>
      </c>
      <c r="K21" s="9">
        <v>7</v>
      </c>
      <c r="L21" s="14">
        <f>J21/E21*100</f>
        <v>120</v>
      </c>
      <c r="M21" s="9">
        <f>G21+J21</f>
        <v>56</v>
      </c>
      <c r="N21" s="15">
        <f>M21/50</f>
        <v>1.1200000000000001</v>
      </c>
      <c r="O21" s="16">
        <f>N21/F21*100</f>
        <v>112.00000000000001</v>
      </c>
      <c r="P21" s="17" t="s">
        <v>17</v>
      </c>
      <c r="Q21" s="18"/>
    </row>
    <row r="22" spans="1:17" x14ac:dyDescent="0.25">
      <c r="A22" s="8">
        <v>21</v>
      </c>
      <c r="B22" s="9" t="s">
        <v>37</v>
      </c>
      <c r="C22" s="10"/>
      <c r="D22" s="11"/>
      <c r="E22" s="12">
        <v>28</v>
      </c>
      <c r="F22" s="11">
        <f>E22/25</f>
        <v>1.1200000000000001</v>
      </c>
      <c r="G22" s="8">
        <v>31</v>
      </c>
      <c r="H22" s="13">
        <v>4</v>
      </c>
      <c r="I22" s="14">
        <f>G22/E22*100</f>
        <v>110.71428571428572</v>
      </c>
      <c r="J22" s="8">
        <v>31</v>
      </c>
      <c r="K22" s="13">
        <v>5</v>
      </c>
      <c r="L22" s="14">
        <f>J22/E22*100</f>
        <v>110.71428571428572</v>
      </c>
      <c r="M22" s="13">
        <f>G22+J22</f>
        <v>62</v>
      </c>
      <c r="N22" s="15">
        <f>M22/50</f>
        <v>1.24</v>
      </c>
      <c r="O22" s="16">
        <f>N22/F22*100</f>
        <v>110.71428571428569</v>
      </c>
      <c r="P22" s="17" t="s">
        <v>17</v>
      </c>
      <c r="Q22" s="18"/>
    </row>
    <row r="23" spans="1:17" x14ac:dyDescent="0.25">
      <c r="A23" s="8">
        <v>22</v>
      </c>
      <c r="B23" s="9" t="s">
        <v>38</v>
      </c>
      <c r="C23" s="10"/>
      <c r="D23" s="11"/>
      <c r="E23" s="12">
        <v>26</v>
      </c>
      <c r="F23" s="11">
        <f>E23/25</f>
        <v>1.04</v>
      </c>
      <c r="G23" s="13">
        <v>28</v>
      </c>
      <c r="H23" s="13">
        <v>7</v>
      </c>
      <c r="I23" s="14">
        <f>G23/E23*100</f>
        <v>107.69230769230769</v>
      </c>
      <c r="J23" s="13">
        <v>29</v>
      </c>
      <c r="K23" s="13">
        <v>5</v>
      </c>
      <c r="L23" s="14">
        <f>J23/E23*100</f>
        <v>111.53846153846155</v>
      </c>
      <c r="M23" s="13">
        <f>G23+J23</f>
        <v>57</v>
      </c>
      <c r="N23" s="15">
        <f>M23/50</f>
        <v>1.1399999999999999</v>
      </c>
      <c r="O23" s="16">
        <f>N23/F23*100</f>
        <v>109.6153846153846</v>
      </c>
      <c r="P23" s="17" t="s">
        <v>17</v>
      </c>
      <c r="Q23" s="18"/>
    </row>
    <row r="24" spans="1:17" x14ac:dyDescent="0.25">
      <c r="A24" s="8">
        <v>23</v>
      </c>
      <c r="B24" s="9" t="s">
        <v>39</v>
      </c>
      <c r="C24" s="10"/>
      <c r="D24" s="11"/>
      <c r="E24" s="12">
        <v>38</v>
      </c>
      <c r="F24" s="11">
        <f>E24/25</f>
        <v>1.52</v>
      </c>
      <c r="G24" s="13">
        <v>50</v>
      </c>
      <c r="H24" s="13">
        <v>8</v>
      </c>
      <c r="I24" s="14">
        <f>G24/E24*100</f>
        <v>131.57894736842107</v>
      </c>
      <c r="J24" s="13">
        <v>33</v>
      </c>
      <c r="K24" s="13">
        <v>5</v>
      </c>
      <c r="L24" s="14">
        <f>J24/E24*100</f>
        <v>86.842105263157904</v>
      </c>
      <c r="M24" s="13">
        <f>G24+J24</f>
        <v>83</v>
      </c>
      <c r="N24" s="15">
        <f>M24/50</f>
        <v>1.66</v>
      </c>
      <c r="O24" s="16">
        <f>N24/F24*100</f>
        <v>109.21052631578947</v>
      </c>
      <c r="P24" s="17" t="s">
        <v>17</v>
      </c>
      <c r="Q24" s="18"/>
    </row>
    <row r="25" spans="1:17" x14ac:dyDescent="0.25">
      <c r="A25" s="8">
        <v>24</v>
      </c>
      <c r="B25" s="9" t="s">
        <v>40</v>
      </c>
      <c r="C25" s="10"/>
      <c r="D25" s="11"/>
      <c r="E25" s="12">
        <v>28</v>
      </c>
      <c r="F25" s="11">
        <f>E25/25</f>
        <v>1.1200000000000001</v>
      </c>
      <c r="G25" s="13">
        <v>24</v>
      </c>
      <c r="H25" s="13">
        <v>4</v>
      </c>
      <c r="I25" s="14">
        <f>G25/E25*100</f>
        <v>85.714285714285708</v>
      </c>
      <c r="J25" s="9">
        <v>37</v>
      </c>
      <c r="K25" s="9">
        <v>7</v>
      </c>
      <c r="L25" s="14">
        <f>J25/E25*100</f>
        <v>132.14285714285714</v>
      </c>
      <c r="M25" s="9">
        <f>G25+J25</f>
        <v>61</v>
      </c>
      <c r="N25" s="15">
        <f>M25/50</f>
        <v>1.22</v>
      </c>
      <c r="O25" s="16">
        <f>N25/F25*100</f>
        <v>108.92857142857142</v>
      </c>
      <c r="P25" s="17" t="s">
        <v>17</v>
      </c>
      <c r="Q25" s="18"/>
    </row>
    <row r="26" spans="1:17" x14ac:dyDescent="0.25">
      <c r="A26" s="8">
        <v>25</v>
      </c>
      <c r="B26" s="9" t="s">
        <v>41</v>
      </c>
      <c r="C26" s="10"/>
      <c r="D26" s="11"/>
      <c r="E26" s="12">
        <v>26</v>
      </c>
      <c r="F26" s="11">
        <f>E26/25</f>
        <v>1.04</v>
      </c>
      <c r="G26" s="8">
        <v>22</v>
      </c>
      <c r="H26" s="13">
        <v>8</v>
      </c>
      <c r="I26" s="14">
        <f>G26/E26*100</f>
        <v>84.615384615384613</v>
      </c>
      <c r="J26" s="8">
        <v>34</v>
      </c>
      <c r="K26" s="13">
        <v>6</v>
      </c>
      <c r="L26" s="14">
        <f>J26/E26*100</f>
        <v>130.76923076923077</v>
      </c>
      <c r="M26" s="13">
        <f>G26+J26</f>
        <v>56</v>
      </c>
      <c r="N26" s="15">
        <f>M26/50</f>
        <v>1.1200000000000001</v>
      </c>
      <c r="O26" s="16">
        <f>N26/F26*100</f>
        <v>107.69230769230771</v>
      </c>
      <c r="P26" s="17" t="s">
        <v>17</v>
      </c>
      <c r="Q26" s="18"/>
    </row>
    <row r="27" spans="1:17" x14ac:dyDescent="0.25">
      <c r="A27" s="8">
        <v>26</v>
      </c>
      <c r="B27" s="9" t="s">
        <v>42</v>
      </c>
      <c r="C27" s="10"/>
      <c r="D27" s="11"/>
      <c r="E27" s="12">
        <v>25</v>
      </c>
      <c r="F27" s="11">
        <f>E27/25</f>
        <v>1</v>
      </c>
      <c r="G27" s="13">
        <v>31</v>
      </c>
      <c r="H27" s="13">
        <v>7</v>
      </c>
      <c r="I27" s="14">
        <f>G27/E27*100</f>
        <v>124</v>
      </c>
      <c r="J27" s="13">
        <v>21</v>
      </c>
      <c r="K27" s="13">
        <v>4</v>
      </c>
      <c r="L27" s="14">
        <f>J27/E27*100</f>
        <v>84</v>
      </c>
      <c r="M27" s="13">
        <f>G27+J27</f>
        <v>52</v>
      </c>
      <c r="N27" s="15">
        <f>M27/50</f>
        <v>1.04</v>
      </c>
      <c r="O27" s="16">
        <f>N27/F27*100</f>
        <v>104</v>
      </c>
      <c r="P27" s="17" t="s">
        <v>17</v>
      </c>
      <c r="Q27" s="18"/>
    </row>
    <row r="28" spans="1:17" x14ac:dyDescent="0.25">
      <c r="A28" s="8">
        <v>27</v>
      </c>
      <c r="B28" s="9" t="s">
        <v>43</v>
      </c>
      <c r="C28" s="10"/>
      <c r="D28" s="11"/>
      <c r="E28" s="12">
        <v>33</v>
      </c>
      <c r="F28" s="11">
        <f>E28/25</f>
        <v>1.32</v>
      </c>
      <c r="G28" s="13">
        <v>42</v>
      </c>
      <c r="H28" s="13">
        <v>5</v>
      </c>
      <c r="I28" s="14">
        <f>G28/E28*100</f>
        <v>127.27272727272727</v>
      </c>
      <c r="J28" s="9">
        <v>26</v>
      </c>
      <c r="K28" s="9">
        <v>6</v>
      </c>
      <c r="L28" s="14">
        <f>J28/E28*100</f>
        <v>78.787878787878782</v>
      </c>
      <c r="M28" s="9">
        <f>G28+J28</f>
        <v>68</v>
      </c>
      <c r="N28" s="15">
        <f>M28/50</f>
        <v>1.36</v>
      </c>
      <c r="O28" s="16">
        <f>N28/F28*100</f>
        <v>103.03030303030303</v>
      </c>
      <c r="P28" s="17" t="s">
        <v>17</v>
      </c>
      <c r="Q28" s="18"/>
    </row>
    <row r="29" spans="1:17" x14ac:dyDescent="0.25">
      <c r="A29" s="8">
        <v>28</v>
      </c>
      <c r="B29" s="9" t="s">
        <v>44</v>
      </c>
      <c r="C29" s="10"/>
      <c r="D29" s="11"/>
      <c r="E29" s="12">
        <v>40</v>
      </c>
      <c r="F29" s="11">
        <f>E29/25</f>
        <v>1.6</v>
      </c>
      <c r="G29" s="9">
        <v>55</v>
      </c>
      <c r="H29" s="13">
        <v>7</v>
      </c>
      <c r="I29" s="14">
        <f>G29/E29*100</f>
        <v>137.5</v>
      </c>
      <c r="J29" s="9">
        <v>27</v>
      </c>
      <c r="K29" s="9">
        <v>9</v>
      </c>
      <c r="L29" s="14">
        <f>J29/E29*100</f>
        <v>67.5</v>
      </c>
      <c r="M29" s="9">
        <f>G29+J29</f>
        <v>82</v>
      </c>
      <c r="N29" s="15">
        <f>M29/50</f>
        <v>1.64</v>
      </c>
      <c r="O29" s="16">
        <f>N29/F29*100</f>
        <v>102.49999999999999</v>
      </c>
      <c r="P29" s="17" t="s">
        <v>17</v>
      </c>
      <c r="Q29" s="18"/>
    </row>
    <row r="30" spans="1:17" x14ac:dyDescent="0.25">
      <c r="A30" s="8">
        <v>29</v>
      </c>
      <c r="B30" s="9" t="s">
        <v>45</v>
      </c>
      <c r="C30" s="10"/>
      <c r="D30" s="11"/>
      <c r="E30" s="12">
        <v>38</v>
      </c>
      <c r="F30" s="11">
        <f>E30/25</f>
        <v>1.52</v>
      </c>
      <c r="G30" s="13">
        <v>34</v>
      </c>
      <c r="H30" s="13">
        <v>6</v>
      </c>
      <c r="I30" s="14">
        <f>G30/E30*100</f>
        <v>89.473684210526315</v>
      </c>
      <c r="J30" s="13">
        <v>41</v>
      </c>
      <c r="K30" s="13">
        <v>4</v>
      </c>
      <c r="L30" s="14">
        <f>J30/E30*100</f>
        <v>107.89473684210526</v>
      </c>
      <c r="M30" s="13">
        <f>G30+J30</f>
        <v>75</v>
      </c>
      <c r="N30" s="15">
        <f>M30/50</f>
        <v>1.5</v>
      </c>
      <c r="O30" s="16">
        <f>N30/F30*100</f>
        <v>98.68421052631578</v>
      </c>
      <c r="P30" s="17" t="s">
        <v>17</v>
      </c>
      <c r="Q30" s="18"/>
    </row>
    <row r="31" spans="1:17" x14ac:dyDescent="0.25">
      <c r="A31" s="8">
        <v>30</v>
      </c>
      <c r="B31" s="9" t="s">
        <v>46</v>
      </c>
      <c r="C31" s="10"/>
      <c r="D31" s="11"/>
      <c r="E31" s="12">
        <v>33</v>
      </c>
      <c r="F31" s="11">
        <f>E31/25</f>
        <v>1.32</v>
      </c>
      <c r="G31" s="9">
        <v>40</v>
      </c>
      <c r="H31" s="13">
        <v>8</v>
      </c>
      <c r="I31" s="14">
        <f>G31/E31*100</f>
        <v>121.21212121212122</v>
      </c>
      <c r="J31" s="9">
        <v>25</v>
      </c>
      <c r="K31" s="9">
        <v>4</v>
      </c>
      <c r="L31" s="14">
        <f>J31/E31*100</f>
        <v>75.757575757575751</v>
      </c>
      <c r="M31" s="9">
        <f>G31+J31</f>
        <v>65</v>
      </c>
      <c r="N31" s="15">
        <f>M31/50</f>
        <v>1.3</v>
      </c>
      <c r="O31" s="16">
        <f>N31/F31*100</f>
        <v>98.484848484848484</v>
      </c>
      <c r="P31" s="17" t="s">
        <v>17</v>
      </c>
      <c r="Q31" s="18"/>
    </row>
    <row r="32" spans="1:17" x14ac:dyDescent="0.25">
      <c r="A32" s="8">
        <v>31</v>
      </c>
      <c r="B32" s="9" t="s">
        <v>47</v>
      </c>
      <c r="C32" s="10"/>
      <c r="D32" s="11"/>
      <c r="E32" s="12">
        <v>28</v>
      </c>
      <c r="F32" s="11">
        <f>E32/25</f>
        <v>1.1200000000000001</v>
      </c>
      <c r="G32" s="13">
        <v>30</v>
      </c>
      <c r="H32" s="13">
        <v>5</v>
      </c>
      <c r="I32" s="14">
        <f>G32/E32*100</f>
        <v>107.14285714285714</v>
      </c>
      <c r="J32" s="9">
        <v>25</v>
      </c>
      <c r="K32" s="9">
        <v>5</v>
      </c>
      <c r="L32" s="14">
        <f>J32/E32*100</f>
        <v>89.285714285714292</v>
      </c>
      <c r="M32" s="9">
        <f>G32+J32</f>
        <v>55</v>
      </c>
      <c r="N32" s="15">
        <f>M32/50</f>
        <v>1.1000000000000001</v>
      </c>
      <c r="O32" s="16">
        <f>N32/F32*100</f>
        <v>98.214285714285708</v>
      </c>
      <c r="P32" s="17" t="s">
        <v>17</v>
      </c>
      <c r="Q32" s="18"/>
    </row>
    <row r="33" spans="1:17" x14ac:dyDescent="0.25">
      <c r="A33" s="8">
        <v>32</v>
      </c>
      <c r="B33" s="9" t="s">
        <v>48</v>
      </c>
      <c r="C33" s="10"/>
      <c r="D33" s="11"/>
      <c r="E33" s="12">
        <v>25</v>
      </c>
      <c r="F33" s="11">
        <f>E33/25</f>
        <v>1</v>
      </c>
      <c r="G33" s="9">
        <v>15</v>
      </c>
      <c r="H33" s="13">
        <v>2</v>
      </c>
      <c r="I33" s="14">
        <f>G33/E33*100</f>
        <v>60</v>
      </c>
      <c r="J33" s="9">
        <v>34</v>
      </c>
      <c r="K33" s="9">
        <v>10</v>
      </c>
      <c r="L33" s="14">
        <f>J33/E33*100</f>
        <v>136</v>
      </c>
      <c r="M33" s="9">
        <f>G33+J33</f>
        <v>49</v>
      </c>
      <c r="N33" s="15">
        <f>M33/50</f>
        <v>0.98</v>
      </c>
      <c r="O33" s="16">
        <f>N33/F33*100</f>
        <v>98</v>
      </c>
      <c r="P33" s="17" t="s">
        <v>17</v>
      </c>
      <c r="Q33" s="18"/>
    </row>
    <row r="34" spans="1:17" x14ac:dyDescent="0.25">
      <c r="A34" s="8">
        <v>33</v>
      </c>
      <c r="B34" s="9" t="s">
        <v>49</v>
      </c>
      <c r="C34" s="10"/>
      <c r="D34" s="11"/>
      <c r="E34" s="12">
        <v>20</v>
      </c>
      <c r="F34" s="11">
        <f>E34/25</f>
        <v>0.8</v>
      </c>
      <c r="G34" s="13">
        <v>23</v>
      </c>
      <c r="H34" s="13">
        <v>5</v>
      </c>
      <c r="I34" s="14">
        <f>G34/E34*100</f>
        <v>114.99999999999999</v>
      </c>
      <c r="J34" s="9">
        <v>15</v>
      </c>
      <c r="K34" s="9">
        <v>3</v>
      </c>
      <c r="L34" s="14">
        <f>J34/E34*100</f>
        <v>75</v>
      </c>
      <c r="M34" s="9">
        <f>G34+J34</f>
        <v>38</v>
      </c>
      <c r="N34" s="15">
        <f>M34/50</f>
        <v>0.76</v>
      </c>
      <c r="O34" s="16">
        <f>N34/F34*100</f>
        <v>95</v>
      </c>
      <c r="P34" s="17" t="s">
        <v>17</v>
      </c>
      <c r="Q34" s="18"/>
    </row>
    <row r="35" spans="1:17" x14ac:dyDescent="0.25">
      <c r="A35" s="8">
        <v>34</v>
      </c>
      <c r="B35" s="9" t="s">
        <v>50</v>
      </c>
      <c r="C35" s="10"/>
      <c r="D35" s="11"/>
      <c r="E35" s="12">
        <v>28</v>
      </c>
      <c r="F35" s="11">
        <f>E35/25</f>
        <v>1.1200000000000001</v>
      </c>
      <c r="G35" s="13">
        <v>32</v>
      </c>
      <c r="H35" s="13">
        <v>9</v>
      </c>
      <c r="I35" s="14">
        <f>G35/E35*100</f>
        <v>114.28571428571428</v>
      </c>
      <c r="J35" s="13">
        <v>20</v>
      </c>
      <c r="K35" s="13">
        <v>4</v>
      </c>
      <c r="L35" s="14">
        <f>J35/E35*100</f>
        <v>71.428571428571431</v>
      </c>
      <c r="M35" s="13">
        <f>G35+J35</f>
        <v>52</v>
      </c>
      <c r="N35" s="15">
        <f>M35/50</f>
        <v>1.04</v>
      </c>
      <c r="O35" s="16">
        <f>N35/F35*100</f>
        <v>92.857142857142847</v>
      </c>
      <c r="P35" s="17" t="s">
        <v>17</v>
      </c>
      <c r="Q35" s="18"/>
    </row>
    <row r="36" spans="1:17" x14ac:dyDescent="0.25">
      <c r="A36" s="8">
        <v>35</v>
      </c>
      <c r="B36" s="9" t="s">
        <v>51</v>
      </c>
      <c r="C36" s="10"/>
      <c r="D36" s="11"/>
      <c r="E36" s="12">
        <v>23</v>
      </c>
      <c r="F36" s="11">
        <f>E36/25</f>
        <v>0.92</v>
      </c>
      <c r="G36" s="13">
        <v>15</v>
      </c>
      <c r="H36" s="13">
        <v>2</v>
      </c>
      <c r="I36" s="14">
        <f>G36/E36*100</f>
        <v>65.217391304347828</v>
      </c>
      <c r="J36" s="13">
        <v>27</v>
      </c>
      <c r="K36" s="13">
        <v>4</v>
      </c>
      <c r="L36" s="14">
        <f>J36/E36*100</f>
        <v>117.39130434782609</v>
      </c>
      <c r="M36" s="13">
        <f>G36+J36</f>
        <v>42</v>
      </c>
      <c r="N36" s="15">
        <f>M36/50</f>
        <v>0.84</v>
      </c>
      <c r="O36" s="16">
        <f>N36/F36*100</f>
        <v>91.304347826086953</v>
      </c>
      <c r="P36" s="17" t="s">
        <v>17</v>
      </c>
      <c r="Q36" s="18"/>
    </row>
    <row r="37" spans="1:17" x14ac:dyDescent="0.25">
      <c r="A37" s="8">
        <v>36</v>
      </c>
      <c r="B37" s="9" t="s">
        <v>52</v>
      </c>
      <c r="C37" s="10"/>
      <c r="D37" s="11"/>
      <c r="E37" s="12">
        <v>30</v>
      </c>
      <c r="F37" s="11">
        <f>E37/25</f>
        <v>1.2</v>
      </c>
      <c r="G37" s="13">
        <v>27</v>
      </c>
      <c r="H37" s="13">
        <v>4</v>
      </c>
      <c r="I37" s="14">
        <f>G37/E37*100</f>
        <v>90</v>
      </c>
      <c r="J37" s="9">
        <v>27</v>
      </c>
      <c r="K37" s="9">
        <v>8</v>
      </c>
      <c r="L37" s="14">
        <f>J37/E37*100</f>
        <v>90</v>
      </c>
      <c r="M37" s="9">
        <f>G37+J37</f>
        <v>54</v>
      </c>
      <c r="N37" s="15">
        <f>M37/50</f>
        <v>1.08</v>
      </c>
      <c r="O37" s="16">
        <f>N37/F37*100</f>
        <v>90.000000000000014</v>
      </c>
      <c r="P37" s="17" t="s">
        <v>17</v>
      </c>
      <c r="Q37" s="18"/>
    </row>
    <row r="38" spans="1:17" x14ac:dyDescent="0.25">
      <c r="A38" s="8">
        <v>37</v>
      </c>
      <c r="B38" s="9" t="s">
        <v>53</v>
      </c>
      <c r="C38" s="10"/>
      <c r="D38" s="11"/>
      <c r="E38" s="12">
        <v>35</v>
      </c>
      <c r="F38" s="11">
        <f>E38/25</f>
        <v>1.4</v>
      </c>
      <c r="G38" s="13">
        <v>22</v>
      </c>
      <c r="H38" s="13">
        <v>4</v>
      </c>
      <c r="I38" s="14">
        <f>G38/E38*100</f>
        <v>62.857142857142854</v>
      </c>
      <c r="J38" s="9">
        <v>41</v>
      </c>
      <c r="K38" s="9">
        <v>9</v>
      </c>
      <c r="L38" s="14">
        <f>J38/E38*100</f>
        <v>117.14285714285715</v>
      </c>
      <c r="M38" s="9">
        <f>G38+J38</f>
        <v>63</v>
      </c>
      <c r="N38" s="15">
        <f>M38/50</f>
        <v>1.26</v>
      </c>
      <c r="O38" s="16">
        <f>N38/F38*100</f>
        <v>90</v>
      </c>
      <c r="P38" s="17" t="s">
        <v>17</v>
      </c>
      <c r="Q38" s="18"/>
    </row>
    <row r="39" spans="1:17" x14ac:dyDescent="0.25">
      <c r="A39" s="8">
        <v>38</v>
      </c>
      <c r="B39" s="9" t="s">
        <v>54</v>
      </c>
      <c r="C39" s="10"/>
      <c r="D39" s="11"/>
      <c r="E39" s="12">
        <v>35</v>
      </c>
      <c r="F39" s="11">
        <f>E39/25</f>
        <v>1.4</v>
      </c>
      <c r="G39" s="13">
        <v>36</v>
      </c>
      <c r="H39" s="13">
        <v>9</v>
      </c>
      <c r="I39" s="14">
        <f>G39/E39*100</f>
        <v>102.85714285714285</v>
      </c>
      <c r="J39" s="13">
        <v>27</v>
      </c>
      <c r="K39" s="13">
        <v>4</v>
      </c>
      <c r="L39" s="14">
        <f>J39/E39*100</f>
        <v>77.142857142857153</v>
      </c>
      <c r="M39" s="13">
        <f>G39+J39</f>
        <v>63</v>
      </c>
      <c r="N39" s="15">
        <f>M39/50</f>
        <v>1.26</v>
      </c>
      <c r="O39" s="16">
        <f>N39/F39*100</f>
        <v>90</v>
      </c>
      <c r="P39" s="17" t="s">
        <v>17</v>
      </c>
      <c r="Q39" s="18"/>
    </row>
    <row r="40" spans="1:17" x14ac:dyDescent="0.25">
      <c r="A40" s="8">
        <v>39</v>
      </c>
      <c r="B40" s="9" t="s">
        <v>55</v>
      </c>
      <c r="C40" s="10"/>
      <c r="D40" s="11"/>
      <c r="E40" s="12">
        <v>22</v>
      </c>
      <c r="F40" s="11">
        <f>E40/25</f>
        <v>0.88</v>
      </c>
      <c r="G40" s="13">
        <v>19</v>
      </c>
      <c r="H40" s="13">
        <v>3</v>
      </c>
      <c r="I40" s="14">
        <f>G40/E40*100</f>
        <v>86.36363636363636</v>
      </c>
      <c r="J40" s="13">
        <v>19</v>
      </c>
      <c r="K40" s="13">
        <v>5</v>
      </c>
      <c r="L40" s="14">
        <f>J40/E40*100</f>
        <v>86.36363636363636</v>
      </c>
      <c r="M40" s="13">
        <f>G40+J40</f>
        <v>38</v>
      </c>
      <c r="N40" s="15">
        <f>M40/50</f>
        <v>0.76</v>
      </c>
      <c r="O40" s="16">
        <f>N40/F40*100</f>
        <v>86.36363636363636</v>
      </c>
      <c r="P40" s="17" t="s">
        <v>17</v>
      </c>
      <c r="Q40" s="18"/>
    </row>
    <row r="41" spans="1:17" x14ac:dyDescent="0.25">
      <c r="A41" s="8">
        <v>40</v>
      </c>
      <c r="B41" s="9" t="s">
        <v>56</v>
      </c>
      <c r="C41" s="10"/>
      <c r="D41" s="11"/>
      <c r="E41" s="12">
        <v>20</v>
      </c>
      <c r="F41" s="11">
        <f>E41/25</f>
        <v>0.8</v>
      </c>
      <c r="G41" s="13">
        <v>24</v>
      </c>
      <c r="H41" s="13">
        <v>6</v>
      </c>
      <c r="I41" s="14">
        <f>G41/E41*100</f>
        <v>120</v>
      </c>
      <c r="J41" s="9">
        <v>9</v>
      </c>
      <c r="K41" s="9">
        <v>3</v>
      </c>
      <c r="L41" s="14">
        <f>J41/E41*100</f>
        <v>45</v>
      </c>
      <c r="M41" s="9">
        <f>G41+J41</f>
        <v>33</v>
      </c>
      <c r="N41" s="15">
        <f>M41/50</f>
        <v>0.66</v>
      </c>
      <c r="O41" s="16">
        <f>N41/F41*100</f>
        <v>82.5</v>
      </c>
      <c r="P41" s="17" t="s">
        <v>17</v>
      </c>
      <c r="Q41" s="18"/>
    </row>
    <row r="42" spans="1:17" x14ac:dyDescent="0.25">
      <c r="A42" s="8">
        <v>41</v>
      </c>
      <c r="B42" s="9" t="s">
        <v>57</v>
      </c>
      <c r="C42" s="10"/>
      <c r="D42" s="11"/>
      <c r="E42" s="12">
        <v>42</v>
      </c>
      <c r="F42" s="11">
        <f>E42/25</f>
        <v>1.68</v>
      </c>
      <c r="G42" s="13">
        <v>35</v>
      </c>
      <c r="H42" s="13">
        <v>7</v>
      </c>
      <c r="I42" s="14">
        <f>G42/E42*100</f>
        <v>83.333333333333343</v>
      </c>
      <c r="J42" s="9">
        <v>34</v>
      </c>
      <c r="K42" s="9">
        <v>9</v>
      </c>
      <c r="L42" s="14">
        <f>J42/E42*100</f>
        <v>80.952380952380949</v>
      </c>
      <c r="M42" s="9">
        <f>G42+J42</f>
        <v>69</v>
      </c>
      <c r="N42" s="15">
        <f>M42/50</f>
        <v>1.38</v>
      </c>
      <c r="O42" s="16">
        <f>N42/F42*100</f>
        <v>82.142857142857139</v>
      </c>
      <c r="P42" s="17" t="s">
        <v>17</v>
      </c>
      <c r="Q42" s="18"/>
    </row>
    <row r="43" spans="1:17" x14ac:dyDescent="0.25">
      <c r="A43" s="8">
        <v>42</v>
      </c>
      <c r="B43" s="19" t="s">
        <v>58</v>
      </c>
      <c r="C43" s="20"/>
      <c r="D43" s="11"/>
      <c r="E43" s="12">
        <v>17</v>
      </c>
      <c r="F43" s="11">
        <f>E43/25</f>
        <v>0.68</v>
      </c>
      <c r="G43" s="13">
        <v>20</v>
      </c>
      <c r="H43" s="13">
        <v>3</v>
      </c>
      <c r="I43" s="14">
        <f>G43/E43*100</f>
        <v>117.64705882352942</v>
      </c>
      <c r="J43" s="9">
        <v>6</v>
      </c>
      <c r="K43" s="9">
        <v>2</v>
      </c>
      <c r="L43" s="14">
        <f>J43/E43*100</f>
        <v>35.294117647058826</v>
      </c>
      <c r="M43" s="9">
        <f>G43+J43</f>
        <v>26</v>
      </c>
      <c r="N43" s="15">
        <f>M43/50</f>
        <v>0.52</v>
      </c>
      <c r="O43" s="16">
        <f>N43/F43*100</f>
        <v>76.470588235294116</v>
      </c>
      <c r="P43" s="17" t="s">
        <v>17</v>
      </c>
      <c r="Q43" s="18">
        <v>15</v>
      </c>
    </row>
    <row r="44" spans="1:17" x14ac:dyDescent="0.25">
      <c r="A44" s="8">
        <v>43</v>
      </c>
      <c r="B44" s="9" t="s">
        <v>59</v>
      </c>
      <c r="C44" s="10"/>
      <c r="D44" s="11"/>
      <c r="E44" s="12">
        <v>20</v>
      </c>
      <c r="F44" s="11">
        <f>E44/25</f>
        <v>0.8</v>
      </c>
      <c r="G44" s="13">
        <v>19</v>
      </c>
      <c r="H44" s="13">
        <v>5</v>
      </c>
      <c r="I44" s="14">
        <f>G44/E44*100</f>
        <v>95</v>
      </c>
      <c r="J44" s="9">
        <v>10</v>
      </c>
      <c r="K44" s="9">
        <v>3</v>
      </c>
      <c r="L44" s="14">
        <f>J44/E44*100</f>
        <v>50</v>
      </c>
      <c r="M44" s="9">
        <f>G44+J44</f>
        <v>29</v>
      </c>
      <c r="N44" s="15">
        <f>M44/50</f>
        <v>0.57999999999999996</v>
      </c>
      <c r="O44" s="16">
        <f>N44/F44*100</f>
        <v>72.499999999999986</v>
      </c>
      <c r="P44" s="17" t="s">
        <v>17</v>
      </c>
      <c r="Q44" s="18">
        <v>18</v>
      </c>
    </row>
    <row r="45" spans="1:17" x14ac:dyDescent="0.25">
      <c r="A45" s="8">
        <v>44</v>
      </c>
      <c r="B45" s="9" t="s">
        <v>60</v>
      </c>
      <c r="C45" s="10"/>
      <c r="D45" s="11"/>
      <c r="E45" s="12">
        <v>35</v>
      </c>
      <c r="F45" s="11">
        <f>E45/25</f>
        <v>1.4</v>
      </c>
      <c r="G45" s="13">
        <v>15</v>
      </c>
      <c r="H45" s="13">
        <v>4</v>
      </c>
      <c r="I45" s="14">
        <f>G45/E45*100</f>
        <v>42.857142857142854</v>
      </c>
      <c r="J45" s="9">
        <v>35</v>
      </c>
      <c r="K45" s="13">
        <v>5</v>
      </c>
      <c r="L45" s="14">
        <f>J45/E45*100</f>
        <v>100</v>
      </c>
      <c r="M45" s="13">
        <f>G45+J45</f>
        <v>50</v>
      </c>
      <c r="N45" s="15">
        <f>M45/50</f>
        <v>1</v>
      </c>
      <c r="O45" s="16">
        <f>N45/F45*100</f>
        <v>71.428571428571431</v>
      </c>
      <c r="P45" s="17" t="s">
        <v>17</v>
      </c>
      <c r="Q45" s="18">
        <v>33</v>
      </c>
    </row>
    <row r="46" spans="1:17" x14ac:dyDescent="0.25">
      <c r="A46" s="8">
        <v>45</v>
      </c>
      <c r="B46" s="9" t="s">
        <v>61</v>
      </c>
      <c r="C46" s="10"/>
      <c r="D46" s="11"/>
      <c r="E46" s="12">
        <v>33</v>
      </c>
      <c r="F46" s="11">
        <f>E46/25</f>
        <v>1.32</v>
      </c>
      <c r="G46" s="13">
        <v>13</v>
      </c>
      <c r="H46" s="13">
        <v>3</v>
      </c>
      <c r="I46" s="14">
        <f>G46/E46*100</f>
        <v>39.393939393939391</v>
      </c>
      <c r="J46" s="9">
        <v>22</v>
      </c>
      <c r="K46" s="9">
        <v>5</v>
      </c>
      <c r="L46" s="14">
        <f>J46/E46*100</f>
        <v>66.666666666666657</v>
      </c>
      <c r="M46" s="9">
        <f>G46+J46</f>
        <v>35</v>
      </c>
      <c r="N46" s="15">
        <f>M46/50</f>
        <v>0.7</v>
      </c>
      <c r="O46" s="16">
        <f>N46/F46*100</f>
        <v>53.030303030303031</v>
      </c>
      <c r="P46" s="17" t="s">
        <v>17</v>
      </c>
      <c r="Q46" s="18">
        <v>28</v>
      </c>
    </row>
  </sheetData>
  <conditionalFormatting sqref="O2:O46">
    <cfRule type="cellIs" dxfId="1" priority="1" operator="greaterThanOrEqual">
      <formula>120</formula>
    </cfRule>
  </conditionalFormatting>
  <conditionalFormatting sqref="O2:O46">
    <cfRule type="cellIs" dxfId="0" priority="2" operator="lessThan">
      <formula>79.5</formula>
    </cfRule>
  </conditionalFormatting>
  <pageMargins left="0.7" right="0.7" top="0.75" bottom="0.75" header="0.3" footer="0.3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2020-03-07T23:20:48Z</dcterms:created>
  <dcterms:modified xsi:type="dcterms:W3CDTF">2020-03-07T23:53:44Z</dcterms:modified>
</cp:coreProperties>
</file>