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veendam/"/>
    </mc:Choice>
  </mc:AlternateContent>
  <xr:revisionPtr revIDLastSave="0" documentId="8_{AD79655E-F08F-43D3-987A-EBDECD94EAFF}" xr6:coauthVersionLast="41" xr6:coauthVersionMax="41" xr10:uidLastSave="{00000000-0000-0000-0000-000000000000}"/>
  <bookViews>
    <workbookView xWindow="-120" yWindow="-120" windowWidth="25440" windowHeight="15390" xr2:uid="{7B2E247D-0A5C-47F8-B7B1-0B4DAA26AEF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2" i="1" l="1"/>
  <c r="N32" i="1" s="1"/>
  <c r="O32" i="1" s="1"/>
  <c r="L32" i="1"/>
  <c r="I32" i="1"/>
  <c r="F32" i="1"/>
  <c r="N31" i="1"/>
  <c r="O31" i="1" s="1"/>
  <c r="M31" i="1"/>
  <c r="L31" i="1"/>
  <c r="I31" i="1"/>
  <c r="F31" i="1"/>
  <c r="M30" i="1"/>
  <c r="N30" i="1" s="1"/>
  <c r="O30" i="1" s="1"/>
  <c r="L30" i="1"/>
  <c r="I30" i="1"/>
  <c r="F30" i="1"/>
  <c r="N29" i="1"/>
  <c r="O29" i="1" s="1"/>
  <c r="M29" i="1"/>
  <c r="L29" i="1"/>
  <c r="I29" i="1"/>
  <c r="F29" i="1"/>
  <c r="N28" i="1"/>
  <c r="O28" i="1" s="1"/>
  <c r="M28" i="1"/>
  <c r="L28" i="1"/>
  <c r="I28" i="1"/>
  <c r="F28" i="1"/>
  <c r="N27" i="1"/>
  <c r="O27" i="1" s="1"/>
  <c r="M27" i="1"/>
  <c r="L27" i="1"/>
  <c r="I27" i="1"/>
  <c r="F27" i="1"/>
  <c r="N26" i="1"/>
  <c r="O26" i="1" s="1"/>
  <c r="M26" i="1"/>
  <c r="L26" i="1"/>
  <c r="I26" i="1"/>
  <c r="F26" i="1"/>
  <c r="N25" i="1"/>
  <c r="O25" i="1" s="1"/>
  <c r="M25" i="1"/>
  <c r="L25" i="1"/>
  <c r="I25" i="1"/>
  <c r="F25" i="1"/>
  <c r="N24" i="1"/>
  <c r="O24" i="1" s="1"/>
  <c r="M24" i="1"/>
  <c r="L24" i="1"/>
  <c r="I24" i="1"/>
  <c r="F24" i="1"/>
  <c r="N23" i="1"/>
  <c r="O23" i="1" s="1"/>
  <c r="M23" i="1"/>
  <c r="L23" i="1"/>
  <c r="I23" i="1"/>
  <c r="F23" i="1"/>
  <c r="N22" i="1"/>
  <c r="O22" i="1" s="1"/>
  <c r="M22" i="1"/>
  <c r="L22" i="1"/>
  <c r="I22" i="1"/>
  <c r="F22" i="1"/>
  <c r="N21" i="1"/>
  <c r="O21" i="1" s="1"/>
  <c r="M21" i="1"/>
  <c r="L21" i="1"/>
  <c r="I21" i="1"/>
  <c r="F21" i="1"/>
  <c r="N20" i="1"/>
  <c r="O20" i="1" s="1"/>
  <c r="M20" i="1"/>
  <c r="L20" i="1"/>
  <c r="I20" i="1"/>
  <c r="F20" i="1"/>
  <c r="N19" i="1"/>
  <c r="O19" i="1" s="1"/>
  <c r="M19" i="1"/>
  <c r="L19" i="1"/>
  <c r="I19" i="1"/>
  <c r="F19" i="1"/>
  <c r="N18" i="1"/>
  <c r="O18" i="1" s="1"/>
  <c r="M18" i="1"/>
  <c r="L18" i="1"/>
  <c r="I18" i="1"/>
  <c r="F18" i="1"/>
  <c r="N17" i="1"/>
  <c r="O17" i="1" s="1"/>
  <c r="M17" i="1"/>
  <c r="L17" i="1"/>
  <c r="I17" i="1"/>
  <c r="F17" i="1"/>
  <c r="N16" i="1"/>
  <c r="O16" i="1" s="1"/>
  <c r="M16" i="1"/>
  <c r="L16" i="1"/>
  <c r="I16" i="1"/>
  <c r="F16" i="1"/>
  <c r="N15" i="1"/>
  <c r="O15" i="1" s="1"/>
  <c r="M15" i="1"/>
  <c r="L15" i="1"/>
  <c r="I15" i="1"/>
  <c r="F15" i="1"/>
  <c r="N14" i="1"/>
  <c r="O14" i="1" s="1"/>
  <c r="M14" i="1"/>
  <c r="L14" i="1"/>
  <c r="I14" i="1"/>
  <c r="F14" i="1"/>
  <c r="N13" i="1"/>
  <c r="O13" i="1" s="1"/>
  <c r="M13" i="1"/>
  <c r="L13" i="1"/>
  <c r="I13" i="1"/>
  <c r="F13" i="1"/>
  <c r="N12" i="1"/>
  <c r="O12" i="1" s="1"/>
  <c r="M12" i="1"/>
  <c r="L12" i="1"/>
  <c r="I12" i="1"/>
  <c r="F12" i="1"/>
  <c r="N11" i="1"/>
  <c r="O11" i="1" s="1"/>
  <c r="M11" i="1"/>
  <c r="L11" i="1"/>
  <c r="I11" i="1"/>
  <c r="F11" i="1"/>
  <c r="N10" i="1"/>
  <c r="O10" i="1" s="1"/>
  <c r="M10" i="1"/>
  <c r="L10" i="1"/>
  <c r="I10" i="1"/>
  <c r="F10" i="1"/>
  <c r="N9" i="1"/>
  <c r="O9" i="1" s="1"/>
  <c r="M9" i="1"/>
  <c r="L9" i="1"/>
  <c r="I9" i="1"/>
  <c r="F9" i="1"/>
  <c r="N8" i="1"/>
  <c r="O8" i="1" s="1"/>
  <c r="M8" i="1"/>
  <c r="L8" i="1"/>
  <c r="I8" i="1"/>
  <c r="F8" i="1"/>
  <c r="N7" i="1"/>
  <c r="O7" i="1" s="1"/>
  <c r="M7" i="1"/>
  <c r="L7" i="1"/>
  <c r="I7" i="1"/>
  <c r="F7" i="1"/>
  <c r="N6" i="1"/>
  <c r="O6" i="1" s="1"/>
  <c r="M6" i="1"/>
  <c r="L6" i="1"/>
  <c r="I6" i="1"/>
  <c r="F6" i="1"/>
  <c r="N5" i="1"/>
  <c r="O5" i="1" s="1"/>
  <c r="M5" i="1"/>
  <c r="L5" i="1"/>
  <c r="I5" i="1"/>
  <c r="F5" i="1"/>
  <c r="N4" i="1"/>
  <c r="O4" i="1" s="1"/>
  <c r="M4" i="1"/>
  <c r="L4" i="1"/>
  <c r="I4" i="1"/>
  <c r="F4" i="1"/>
  <c r="N3" i="1"/>
  <c r="O3" i="1" s="1"/>
  <c r="M3" i="1"/>
  <c r="L3" i="1"/>
  <c r="I3" i="1"/>
  <c r="F3" i="1"/>
  <c r="N2" i="1"/>
  <c r="O2" i="1" s="1"/>
  <c r="M2" i="1"/>
  <c r="L2" i="1"/>
  <c r="I2" i="1"/>
  <c r="F2" i="1"/>
</calcChain>
</file>

<file path=xl/sharedStrings.xml><?xml version="1.0" encoding="utf-8"?>
<sst xmlns="http://schemas.openxmlformats.org/spreadsheetml/2006/main" count="111" uniqueCount="53">
  <si>
    <t>GROEP A</t>
  </si>
  <si>
    <t>gemiddelde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</si>
  <si>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</si>
  <si>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</si>
  <si>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</si>
  <si>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</si>
  <si>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</si>
  <si>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</si>
  <si>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</si>
  <si>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</si>
  <si>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</si>
  <si>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</si>
  <si>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</si>
  <si>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uitgenodigd Finale</t>
  </si>
  <si>
    <t>Ebel Duursma</t>
  </si>
  <si>
    <t>A</t>
  </si>
  <si>
    <t>X</t>
  </si>
  <si>
    <t>moet maken in finale 16 met 0,550</t>
  </si>
  <si>
    <t>Johnny Geertsema</t>
  </si>
  <si>
    <t>moet maken in finale 20 met 0,667</t>
  </si>
  <si>
    <t>Ad Blaauw</t>
  </si>
  <si>
    <t xml:space="preserve"> </t>
  </si>
  <si>
    <t>moet maken in finale 15 met 0,517</t>
  </si>
  <si>
    <t>Fré Ketelaar</t>
  </si>
  <si>
    <t>moet maken in finale 16 met 0,533</t>
  </si>
  <si>
    <t>Peter Sterenborg</t>
  </si>
  <si>
    <t>moet maken in finale 19 met 0,633</t>
  </si>
  <si>
    <t>Geert Rijks</t>
  </si>
  <si>
    <t>Geert Grevink</t>
  </si>
  <si>
    <t>Henk Bos</t>
  </si>
  <si>
    <t>Fokko van Biesseum</t>
  </si>
  <si>
    <t>Willem Weerd</t>
  </si>
  <si>
    <t>Jacob Bosma</t>
  </si>
  <si>
    <t>Hilbrand Balk</t>
  </si>
  <si>
    <t>René Berg</t>
  </si>
  <si>
    <t>Harrie Rijks</t>
  </si>
  <si>
    <t>Boele Boelens</t>
  </si>
  <si>
    <t>Reinier van der Kooi</t>
  </si>
  <si>
    <t>Wolter Eling</t>
  </si>
  <si>
    <t>Harm Wending</t>
  </si>
  <si>
    <t>Hans Mulder</t>
  </si>
  <si>
    <t>Cris Mulder</t>
  </si>
  <si>
    <t>Willie Siemens</t>
  </si>
  <si>
    <t>Andries Meindertsma</t>
  </si>
  <si>
    <t>Tom Been</t>
  </si>
  <si>
    <t>Max Veenhuis</t>
  </si>
  <si>
    <t>Lucas Bronsema</t>
  </si>
  <si>
    <t>Tjaart Schaub</t>
  </si>
  <si>
    <t>Erik Kroeze</t>
  </si>
  <si>
    <t>Kasper Sturre</t>
  </si>
  <si>
    <t>Koos Blaauw</t>
  </si>
  <si>
    <t>Hilko Blaauw</t>
  </si>
  <si>
    <t>Henk Matthijssen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</si>
</sst>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General"/>
    <numFmt numFmtId="165" formatCode="0.000"/>
    <numFmt numFmtId="166" formatCode="[$-413]0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Border="0" applyProtection="0"/>
    <xf numFmtId="164" fontId="5" fillId="0" borderId="0" applyBorder="0" applyProtection="0"/>
  </cellStyleXfs>
  <cellXfs count="25">
    <xf numFmtId="0" fontId="0" fillId="0" borderId="0" xfId="0"/>
    <xf numFmtId="164" fontId="2" fillId="0" borderId="1" xfId="1" applyFont="1" applyBorder="1" applyAlignment="1" applyProtection="1">
      <alignment horizontal="center"/>
      <protection locked="0"/>
    </xf>
    <xf numFmtId="164" fontId="3" fillId="0" borderId="1" xfId="1" applyFont="1" applyBorder="1" applyAlignment="1" applyProtection="1">
      <alignment horizontal="center"/>
      <protection locked="0"/>
    </xf>
    <xf numFmtId="164" fontId="4" fillId="0" borderId="1" xfId="1" applyFont="1" applyBorder="1" applyAlignment="1" applyProtection="1">
      <alignment horizontal="center"/>
      <protection locked="0"/>
    </xf>
    <xf numFmtId="164" fontId="4" fillId="0" borderId="1" xfId="1" applyFont="1" applyBorder="1" applyAlignment="1" applyProtection="1">
      <alignment horizontal="center" textRotation="90"/>
      <protection locked="0"/>
    </xf>
    <xf numFmtId="164" fontId="2" fillId="2" borderId="1" xfId="1" applyFont="1" applyFill="1" applyBorder="1" applyAlignment="1" applyProtection="1">
      <alignment horizontal="center" textRotation="90"/>
      <protection locked="0"/>
    </xf>
    <xf numFmtId="164" fontId="2" fillId="0" borderId="1" xfId="1" applyFont="1" applyBorder="1" applyAlignment="1" applyProtection="1">
      <alignment horizontal="center" textRotation="90"/>
      <protection locked="0"/>
    </xf>
    <xf numFmtId="164" fontId="2" fillId="0" borderId="1" xfId="1" applyFont="1" applyBorder="1" applyAlignment="1" applyProtection="1">
      <alignment horizontal="right" textRotation="90"/>
      <protection locked="0"/>
    </xf>
    <xf numFmtId="164" fontId="2" fillId="0" borderId="2" xfId="1" applyFont="1" applyBorder="1" applyAlignment="1" applyProtection="1">
      <alignment horizontal="center" textRotation="90"/>
      <protection locked="0"/>
    </xf>
    <xf numFmtId="164" fontId="1" fillId="0" borderId="0" xfId="1" applyProtection="1">
      <protection locked="0"/>
    </xf>
    <xf numFmtId="164" fontId="0" fillId="0" borderId="1" xfId="1" applyFont="1" applyBorder="1" applyAlignment="1" applyProtection="1">
      <alignment horizontal="center"/>
      <protection locked="0"/>
    </xf>
    <xf numFmtId="164" fontId="0" fillId="0" borderId="1" xfId="1" applyFont="1" applyBorder="1" applyProtection="1">
      <protection locked="0"/>
    </xf>
    <xf numFmtId="165" fontId="0" fillId="0" borderId="1" xfId="1" applyNumberFormat="1" applyFont="1" applyBorder="1" applyAlignment="1" applyProtection="1">
      <alignment horizontal="center"/>
      <protection locked="0"/>
    </xf>
    <xf numFmtId="164" fontId="0" fillId="2" borderId="1" xfId="1" applyFont="1" applyFill="1" applyBorder="1" applyAlignment="1" applyProtection="1">
      <alignment horizontal="center"/>
      <protection locked="0"/>
    </xf>
    <xf numFmtId="165" fontId="0" fillId="0" borderId="1" xfId="2" applyNumberFormat="1" applyFont="1" applyBorder="1" applyAlignment="1">
      <alignment horizontal="center"/>
    </xf>
    <xf numFmtId="164" fontId="0" fillId="0" borderId="1" xfId="1" applyFont="1" applyBorder="1" applyAlignment="1" applyProtection="1">
      <alignment horizontal="right"/>
      <protection locked="0"/>
    </xf>
    <xf numFmtId="166" fontId="0" fillId="0" borderId="1" xfId="1" applyNumberFormat="1" applyFont="1" applyBorder="1" applyAlignment="1">
      <alignment horizontal="right"/>
    </xf>
    <xf numFmtId="164" fontId="0" fillId="0" borderId="1" xfId="1" applyFont="1" applyBorder="1"/>
    <xf numFmtId="165" fontId="0" fillId="0" borderId="1" xfId="1" applyNumberFormat="1" applyFont="1" applyBorder="1" applyAlignment="1">
      <alignment horizontal="right"/>
    </xf>
    <xf numFmtId="166" fontId="0" fillId="0" borderId="1" xfId="1" applyNumberFormat="1" applyFont="1" applyBorder="1"/>
    <xf numFmtId="164" fontId="1" fillId="0" borderId="1" xfId="1" applyBorder="1" applyProtection="1">
      <protection locked="0"/>
    </xf>
    <xf numFmtId="164" fontId="0" fillId="0" borderId="0" xfId="1" applyFont="1" applyProtection="1">
      <protection locked="0"/>
    </xf>
    <xf numFmtId="164" fontId="0" fillId="0" borderId="1" xfId="2" applyFont="1" applyBorder="1" applyProtection="1">
      <protection locked="0"/>
    </xf>
    <xf numFmtId="164" fontId="0" fillId="0" borderId="1" xfId="1" applyFont="1" applyBorder="1" applyAlignment="1">
      <alignment horizontal="right"/>
    </xf>
    <xf numFmtId="164" fontId="0" fillId="0" borderId="1" xfId="1" applyFont="1" applyBorder="1" applyAlignment="1" applyProtection="1">
      <alignment horizontal="left"/>
      <protection locked="0"/>
    </xf>
  </cellXfs>
  <cellStyles count="3">
    <cellStyle name="Excel Built-in Normal" xfId="1" xr:uid="{DEE7F3CC-ADD5-43B1-A773-15D129B880B6}"/>
    <cellStyle name="Standaard" xfId="0" builtinId="0"/>
    <cellStyle name="Standaard 2" xfId="2" xr:uid="{33638F7E-CBCB-4299-9257-2F3AEC1EE87E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87DBA-104B-43DB-B99C-D74A808ECA4E}">
  <sheetPr>
    <pageSetUpPr fitToPage="1"/>
  </sheetPr>
  <dimension ref="A1:T32"/>
  <sheetViews>
    <sheetView tabSelected="1" workbookViewId="0">
      <selection activeCell="Y8" sqref="Y8"/>
    </sheetView>
  </sheetViews>
  <sheetFormatPr defaultRowHeight="15" x14ac:dyDescent="0.25"/>
  <cols>
    <col min="1" max="1" width="3" bestFit="1" customWidth="1"/>
    <col min="2" max="2" width="20.7109375" bestFit="1" customWidth="1"/>
    <col min="3" max="3" width="2.28515625" bestFit="1" customWidth="1"/>
    <col min="4" max="4" width="5.5703125" bestFit="1" customWidth="1"/>
    <col min="5" max="5" width="4.140625" bestFit="1" customWidth="1"/>
    <col min="6" max="6" width="5.5703125" bestFit="1" customWidth="1"/>
    <col min="7" max="13" width="4.140625" bestFit="1" customWidth="1"/>
    <col min="14" max="14" width="5.5703125" bestFit="1" customWidth="1"/>
    <col min="15" max="16" width="4.140625" bestFit="1" customWidth="1"/>
    <col min="18" max="18" width="32" bestFit="1" customWidth="1"/>
  </cols>
  <sheetData>
    <row r="1" spans="1:20" ht="138" x14ac:dyDescent="0.3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6" t="s">
        <v>4</v>
      </c>
      <c r="H1" s="6" t="s">
        <v>5</v>
      </c>
      <c r="I1" s="7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7" t="s">
        <v>11</v>
      </c>
      <c r="O1" s="8" t="s">
        <v>12</v>
      </c>
      <c r="P1" s="6" t="s">
        <v>13</v>
      </c>
      <c r="Q1" s="9"/>
      <c r="R1" s="9"/>
      <c r="S1" s="9"/>
      <c r="T1" s="9"/>
    </row>
    <row r="2" spans="1:20" x14ac:dyDescent="0.25">
      <c r="A2" s="10">
        <v>1</v>
      </c>
      <c r="B2" s="11" t="s">
        <v>14</v>
      </c>
      <c r="C2" s="10" t="s">
        <v>15</v>
      </c>
      <c r="D2" s="12">
        <v>0.48399999999999999</v>
      </c>
      <c r="E2" s="13">
        <v>14</v>
      </c>
      <c r="F2" s="14">
        <f>E2/30</f>
        <v>0.46666666666666667</v>
      </c>
      <c r="G2" s="15">
        <v>22</v>
      </c>
      <c r="H2" s="15">
        <v>4</v>
      </c>
      <c r="I2" s="16">
        <f>G2/E2*100</f>
        <v>157.14285714285714</v>
      </c>
      <c r="J2" s="11">
        <v>20</v>
      </c>
      <c r="K2" s="11">
        <v>3</v>
      </c>
      <c r="L2" s="16">
        <f>J2/E2*100</f>
        <v>142.85714285714286</v>
      </c>
      <c r="M2" s="17">
        <f>G2+J2</f>
        <v>42</v>
      </c>
      <c r="N2" s="18">
        <f>M2/60</f>
        <v>0.7</v>
      </c>
      <c r="O2" s="19">
        <f>N2/F2*100</f>
        <v>149.99999999999997</v>
      </c>
      <c r="P2" s="20" t="s">
        <v>16</v>
      </c>
      <c r="Q2" s="9"/>
      <c r="R2" s="21" t="s">
        <v>17</v>
      </c>
      <c r="S2" s="9"/>
      <c r="T2" s="9"/>
    </row>
    <row r="3" spans="1:20" x14ac:dyDescent="0.25">
      <c r="A3" s="10">
        <v>2</v>
      </c>
      <c r="B3" s="22" t="s">
        <v>18</v>
      </c>
      <c r="C3" s="10" t="s">
        <v>15</v>
      </c>
      <c r="D3" s="12">
        <v>0.65</v>
      </c>
      <c r="E3" s="13">
        <v>19</v>
      </c>
      <c r="F3" s="14">
        <f>E3/30</f>
        <v>0.6333333333333333</v>
      </c>
      <c r="G3" s="15">
        <v>22</v>
      </c>
      <c r="H3" s="15">
        <v>3</v>
      </c>
      <c r="I3" s="16">
        <f>G3/E3*100</f>
        <v>115.78947368421053</v>
      </c>
      <c r="J3" s="15">
        <v>30</v>
      </c>
      <c r="K3" s="15">
        <v>3</v>
      </c>
      <c r="L3" s="16">
        <f>J3/E3*100</f>
        <v>157.89473684210526</v>
      </c>
      <c r="M3" s="23">
        <f>G3+J3</f>
        <v>52</v>
      </c>
      <c r="N3" s="18">
        <f>M3/60</f>
        <v>0.8666666666666667</v>
      </c>
      <c r="O3" s="19">
        <f>N3/F3*100</f>
        <v>136.84210526315789</v>
      </c>
      <c r="P3" s="20"/>
      <c r="Q3" s="9"/>
      <c r="R3" s="21" t="s">
        <v>19</v>
      </c>
      <c r="S3" s="9"/>
      <c r="T3" s="9"/>
    </row>
    <row r="4" spans="1:20" x14ac:dyDescent="0.25">
      <c r="A4" s="10">
        <v>3</v>
      </c>
      <c r="B4" s="22" t="s">
        <v>20</v>
      </c>
      <c r="C4" s="10" t="s">
        <v>15</v>
      </c>
      <c r="D4" s="12">
        <v>0.48399999999999999</v>
      </c>
      <c r="E4" s="13">
        <v>14</v>
      </c>
      <c r="F4" s="14">
        <f>E4/30</f>
        <v>0.46666666666666667</v>
      </c>
      <c r="G4" s="15">
        <v>19</v>
      </c>
      <c r="H4" s="15">
        <v>3</v>
      </c>
      <c r="I4" s="16">
        <f>G4/E4*100</f>
        <v>135.71428571428572</v>
      </c>
      <c r="J4" s="15">
        <v>17</v>
      </c>
      <c r="K4" s="15">
        <v>2</v>
      </c>
      <c r="L4" s="16">
        <f>J4/E4*100</f>
        <v>121.42857142857142</v>
      </c>
      <c r="M4" s="23">
        <f>G4+J4</f>
        <v>36</v>
      </c>
      <c r="N4" s="18">
        <f>M4/60</f>
        <v>0.6</v>
      </c>
      <c r="O4" s="19">
        <f>N4/F4*100</f>
        <v>128.57142857142856</v>
      </c>
      <c r="P4" s="20" t="s">
        <v>21</v>
      </c>
      <c r="Q4" s="9"/>
      <c r="R4" s="21" t="s">
        <v>22</v>
      </c>
      <c r="S4" s="9"/>
      <c r="T4" s="9"/>
    </row>
    <row r="5" spans="1:20" x14ac:dyDescent="0.25">
      <c r="A5" s="10">
        <v>4</v>
      </c>
      <c r="B5" s="11" t="s">
        <v>23</v>
      </c>
      <c r="C5" s="10" t="s">
        <v>15</v>
      </c>
      <c r="D5" s="12">
        <v>0.51700000000000002</v>
      </c>
      <c r="E5" s="13">
        <v>15</v>
      </c>
      <c r="F5" s="14">
        <f>E5/30</f>
        <v>0.5</v>
      </c>
      <c r="G5" s="15">
        <v>17</v>
      </c>
      <c r="H5" s="15">
        <v>4</v>
      </c>
      <c r="I5" s="16">
        <f>G5/E5*100</f>
        <v>113.33333333333333</v>
      </c>
      <c r="J5" s="15">
        <v>21</v>
      </c>
      <c r="K5" s="15">
        <v>3</v>
      </c>
      <c r="L5" s="16">
        <f>J5/E5*100</f>
        <v>140</v>
      </c>
      <c r="M5" s="23">
        <f>G5+J5</f>
        <v>38</v>
      </c>
      <c r="N5" s="18">
        <f>M5/60</f>
        <v>0.6333333333333333</v>
      </c>
      <c r="O5" s="19">
        <f>N5/F5*100</f>
        <v>126.66666666666666</v>
      </c>
      <c r="P5" s="20" t="s">
        <v>16</v>
      </c>
      <c r="Q5" s="9"/>
      <c r="R5" s="21" t="s">
        <v>24</v>
      </c>
      <c r="S5" s="9"/>
      <c r="T5" s="9"/>
    </row>
    <row r="6" spans="1:20" x14ac:dyDescent="0.25">
      <c r="A6" s="10">
        <v>5</v>
      </c>
      <c r="B6" s="11" t="s">
        <v>25</v>
      </c>
      <c r="C6" s="10" t="s">
        <v>15</v>
      </c>
      <c r="D6" s="12">
        <v>0.61699999999999999</v>
      </c>
      <c r="E6" s="13">
        <v>18</v>
      </c>
      <c r="F6" s="14">
        <f>E6/30</f>
        <v>0.6</v>
      </c>
      <c r="G6" s="15">
        <v>17</v>
      </c>
      <c r="H6" s="15">
        <v>3</v>
      </c>
      <c r="I6" s="16">
        <f>G6/E6*100</f>
        <v>94.444444444444443</v>
      </c>
      <c r="J6" s="15">
        <v>27</v>
      </c>
      <c r="K6" s="15">
        <v>5</v>
      </c>
      <c r="L6" s="16">
        <f>J6/E6*100</f>
        <v>150</v>
      </c>
      <c r="M6" s="23">
        <f>G6+J6</f>
        <v>44</v>
      </c>
      <c r="N6" s="18">
        <f>M6/60</f>
        <v>0.73333333333333328</v>
      </c>
      <c r="O6" s="19">
        <f>N6/F6*100</f>
        <v>122.22222222222221</v>
      </c>
      <c r="P6" s="20" t="s">
        <v>21</v>
      </c>
      <c r="Q6" s="9"/>
      <c r="R6" s="21" t="s">
        <v>26</v>
      </c>
      <c r="S6" s="9"/>
      <c r="T6" s="9"/>
    </row>
    <row r="7" spans="1:20" x14ac:dyDescent="0.25">
      <c r="A7" s="10">
        <v>6</v>
      </c>
      <c r="B7" s="22" t="s">
        <v>27</v>
      </c>
      <c r="C7" s="10" t="s">
        <v>15</v>
      </c>
      <c r="D7" s="12">
        <v>0.51700000000000002</v>
      </c>
      <c r="E7" s="13">
        <v>15</v>
      </c>
      <c r="F7" s="14">
        <f>E7/30</f>
        <v>0.5</v>
      </c>
      <c r="G7" s="15">
        <v>18</v>
      </c>
      <c r="H7" s="15">
        <v>3</v>
      </c>
      <c r="I7" s="16">
        <f>G7/E7*100</f>
        <v>120</v>
      </c>
      <c r="J7" s="11">
        <v>17</v>
      </c>
      <c r="K7" s="11">
        <v>3</v>
      </c>
      <c r="L7" s="16">
        <f>J7/E7*100</f>
        <v>113.33333333333333</v>
      </c>
      <c r="M7" s="17">
        <f>G7+J7</f>
        <v>35</v>
      </c>
      <c r="N7" s="18">
        <f>M7/60</f>
        <v>0.58333333333333337</v>
      </c>
      <c r="O7" s="19">
        <f>N7/F7*100</f>
        <v>116.66666666666667</v>
      </c>
      <c r="P7" s="20" t="s">
        <v>21</v>
      </c>
      <c r="Q7" s="9"/>
      <c r="R7" s="9"/>
      <c r="S7" s="9"/>
      <c r="T7" s="9"/>
    </row>
    <row r="8" spans="1:20" x14ac:dyDescent="0.25">
      <c r="A8" s="10">
        <v>7</v>
      </c>
      <c r="B8" s="11" t="s">
        <v>28</v>
      </c>
      <c r="C8" s="10" t="s">
        <v>15</v>
      </c>
      <c r="D8" s="12">
        <v>0.78400000000000003</v>
      </c>
      <c r="E8" s="13">
        <v>23</v>
      </c>
      <c r="F8" s="14">
        <f>E8/30</f>
        <v>0.76666666666666672</v>
      </c>
      <c r="G8" s="15">
        <v>19</v>
      </c>
      <c r="H8" s="15">
        <v>3</v>
      </c>
      <c r="I8" s="16">
        <f>G8/E8*100</f>
        <v>82.608695652173907</v>
      </c>
      <c r="J8" s="15">
        <v>33</v>
      </c>
      <c r="K8" s="15">
        <v>4</v>
      </c>
      <c r="L8" s="16">
        <f>J8/E8*100</f>
        <v>143.47826086956522</v>
      </c>
      <c r="M8" s="23">
        <f>G8+J8</f>
        <v>52</v>
      </c>
      <c r="N8" s="18">
        <f>M8/60</f>
        <v>0.8666666666666667</v>
      </c>
      <c r="O8" s="19">
        <f>N8/F8*100</f>
        <v>113.04347826086956</v>
      </c>
      <c r="P8" s="20" t="s">
        <v>21</v>
      </c>
      <c r="Q8" s="9"/>
      <c r="R8" s="9"/>
      <c r="S8" s="9"/>
      <c r="T8" s="9"/>
    </row>
    <row r="9" spans="1:20" x14ac:dyDescent="0.25">
      <c r="A9" s="10">
        <v>8</v>
      </c>
      <c r="B9" s="24" t="s">
        <v>29</v>
      </c>
      <c r="C9" s="10" t="s">
        <v>15</v>
      </c>
      <c r="D9" s="12">
        <v>0.48399999999999999</v>
      </c>
      <c r="E9" s="13">
        <v>14</v>
      </c>
      <c r="F9" s="14">
        <f>E9/30</f>
        <v>0.46666666666666667</v>
      </c>
      <c r="G9" s="15">
        <v>16</v>
      </c>
      <c r="H9" s="15">
        <v>3</v>
      </c>
      <c r="I9" s="16">
        <f>G9/E9*100</f>
        <v>114.28571428571428</v>
      </c>
      <c r="J9" s="15">
        <v>14</v>
      </c>
      <c r="K9" s="15">
        <v>3</v>
      </c>
      <c r="L9" s="16">
        <f>J9/E9*100</f>
        <v>100</v>
      </c>
      <c r="M9" s="23">
        <f>G9+J9</f>
        <v>30</v>
      </c>
      <c r="N9" s="18">
        <f>M9/60</f>
        <v>0.5</v>
      </c>
      <c r="O9" s="19">
        <f>N9/F9*100</f>
        <v>107.14285714285714</v>
      </c>
      <c r="P9" s="20" t="s">
        <v>21</v>
      </c>
      <c r="Q9" s="9"/>
      <c r="R9" s="9"/>
      <c r="S9" s="9"/>
      <c r="T9" s="9"/>
    </row>
    <row r="10" spans="1:20" x14ac:dyDescent="0.25">
      <c r="A10" s="10">
        <v>9</v>
      </c>
      <c r="B10" s="11" t="s">
        <v>30</v>
      </c>
      <c r="C10" s="10" t="s">
        <v>15</v>
      </c>
      <c r="D10" s="12">
        <v>0.61699999999999999</v>
      </c>
      <c r="E10" s="13">
        <v>18</v>
      </c>
      <c r="F10" s="14">
        <f>E10/30</f>
        <v>0.6</v>
      </c>
      <c r="G10" s="15">
        <v>16</v>
      </c>
      <c r="H10" s="15">
        <v>3</v>
      </c>
      <c r="I10" s="16">
        <f>G10/E10*100</f>
        <v>88.888888888888886</v>
      </c>
      <c r="J10" s="15">
        <v>22</v>
      </c>
      <c r="K10" s="15">
        <v>6</v>
      </c>
      <c r="L10" s="16">
        <f>J10/E10*100</f>
        <v>122.22222222222223</v>
      </c>
      <c r="M10" s="23">
        <f>G10+J10</f>
        <v>38</v>
      </c>
      <c r="N10" s="18">
        <f>M10/60</f>
        <v>0.6333333333333333</v>
      </c>
      <c r="O10" s="19">
        <f>N10/F10*100</f>
        <v>105.55555555555556</v>
      </c>
      <c r="P10" s="20" t="s">
        <v>21</v>
      </c>
      <c r="Q10" s="9"/>
      <c r="R10" s="9"/>
      <c r="S10" s="9"/>
      <c r="T10" s="9"/>
    </row>
    <row r="11" spans="1:20" x14ac:dyDescent="0.25">
      <c r="A11" s="10">
        <v>10</v>
      </c>
      <c r="B11" s="11" t="s">
        <v>31</v>
      </c>
      <c r="C11" s="10" t="s">
        <v>15</v>
      </c>
      <c r="D11" s="12">
        <v>0.45</v>
      </c>
      <c r="E11" s="13">
        <v>13</v>
      </c>
      <c r="F11" s="14">
        <f>E11/30</f>
        <v>0.43333333333333335</v>
      </c>
      <c r="G11" s="15">
        <v>10</v>
      </c>
      <c r="H11" s="15">
        <v>6</v>
      </c>
      <c r="I11" s="16">
        <f>G11/E11*100</f>
        <v>76.923076923076934</v>
      </c>
      <c r="J11" s="15">
        <v>17</v>
      </c>
      <c r="K11" s="15">
        <v>5</v>
      </c>
      <c r="L11" s="16">
        <f>J11/E11*100</f>
        <v>130.76923076923077</v>
      </c>
      <c r="M11" s="23">
        <f>G11+J11</f>
        <v>27</v>
      </c>
      <c r="N11" s="18">
        <f>M11/60</f>
        <v>0.45</v>
      </c>
      <c r="O11" s="19">
        <f>N11/F11*100</f>
        <v>103.84615384615385</v>
      </c>
      <c r="P11" s="20" t="s">
        <v>21</v>
      </c>
      <c r="Q11" s="9"/>
      <c r="R11" s="9"/>
      <c r="S11" s="9"/>
      <c r="T11" s="9"/>
    </row>
    <row r="12" spans="1:20" x14ac:dyDescent="0.25">
      <c r="A12" s="10">
        <v>11</v>
      </c>
      <c r="B12" s="11" t="s">
        <v>32</v>
      </c>
      <c r="C12" s="10" t="s">
        <v>15</v>
      </c>
      <c r="D12" s="12">
        <v>0.45</v>
      </c>
      <c r="E12" s="13">
        <v>13</v>
      </c>
      <c r="F12" s="14">
        <f>E12/30</f>
        <v>0.43333333333333335</v>
      </c>
      <c r="G12" s="15">
        <v>13</v>
      </c>
      <c r="H12" s="15">
        <v>2</v>
      </c>
      <c r="I12" s="16">
        <f>G12/E12*100</f>
        <v>100</v>
      </c>
      <c r="J12" s="11">
        <v>14</v>
      </c>
      <c r="K12" s="11">
        <v>3</v>
      </c>
      <c r="L12" s="16">
        <f>J12/E12*100</f>
        <v>107.69230769230769</v>
      </c>
      <c r="M12" s="17">
        <f>G12+J12</f>
        <v>27</v>
      </c>
      <c r="N12" s="18">
        <f>M12/60</f>
        <v>0.45</v>
      </c>
      <c r="O12" s="19">
        <f>N12/F12*100</f>
        <v>103.84615384615385</v>
      </c>
      <c r="P12" s="20" t="s">
        <v>21</v>
      </c>
      <c r="Q12" s="9"/>
      <c r="R12" s="9"/>
      <c r="S12" s="9"/>
      <c r="T12" s="9"/>
    </row>
    <row r="13" spans="1:20" x14ac:dyDescent="0.25">
      <c r="A13" s="10">
        <v>12</v>
      </c>
      <c r="B13" s="24" t="s">
        <v>33</v>
      </c>
      <c r="C13" s="10" t="s">
        <v>15</v>
      </c>
      <c r="D13" s="12">
        <v>0.51700000000000002</v>
      </c>
      <c r="E13" s="13">
        <v>15</v>
      </c>
      <c r="F13" s="14">
        <f>E13/30</f>
        <v>0.5</v>
      </c>
      <c r="G13" s="15">
        <v>18</v>
      </c>
      <c r="H13" s="15">
        <v>4</v>
      </c>
      <c r="I13" s="16">
        <f>G13/E13*100</f>
        <v>120</v>
      </c>
      <c r="J13" s="15">
        <v>13</v>
      </c>
      <c r="K13" s="15">
        <v>4</v>
      </c>
      <c r="L13" s="16">
        <f>J13/E13*100</f>
        <v>86.666666666666671</v>
      </c>
      <c r="M13" s="23">
        <f>G13+J13</f>
        <v>31</v>
      </c>
      <c r="N13" s="18">
        <f>M13/60</f>
        <v>0.51666666666666672</v>
      </c>
      <c r="O13" s="19">
        <f>N13/F13*100</f>
        <v>103.33333333333334</v>
      </c>
      <c r="P13" s="20" t="s">
        <v>21</v>
      </c>
      <c r="Q13" s="9"/>
      <c r="R13" s="9"/>
      <c r="S13" s="9"/>
      <c r="T13" s="9"/>
    </row>
    <row r="14" spans="1:20" x14ac:dyDescent="0.25">
      <c r="A14" s="10">
        <v>13</v>
      </c>
      <c r="B14" s="11" t="s">
        <v>34</v>
      </c>
      <c r="C14" s="10" t="s">
        <v>15</v>
      </c>
      <c r="D14" s="12">
        <v>0.81699999999999995</v>
      </c>
      <c r="E14" s="13">
        <v>24</v>
      </c>
      <c r="F14" s="14">
        <f>E14/30</f>
        <v>0.8</v>
      </c>
      <c r="G14" s="15">
        <v>26</v>
      </c>
      <c r="H14" s="15">
        <v>4</v>
      </c>
      <c r="I14" s="16">
        <f>G14/E14*100</f>
        <v>108.33333333333333</v>
      </c>
      <c r="J14" s="11">
        <v>23</v>
      </c>
      <c r="K14" s="11">
        <v>10</v>
      </c>
      <c r="L14" s="16">
        <f>J14/E14*100</f>
        <v>95.833333333333343</v>
      </c>
      <c r="M14" s="17">
        <f>G14+J14</f>
        <v>49</v>
      </c>
      <c r="N14" s="18">
        <f>M14/60</f>
        <v>0.81666666666666665</v>
      </c>
      <c r="O14" s="19">
        <f>N14/F14*100</f>
        <v>102.08333333333333</v>
      </c>
      <c r="P14" s="20" t="s">
        <v>21</v>
      </c>
      <c r="Q14" s="9"/>
      <c r="R14" s="9"/>
      <c r="S14" s="9"/>
      <c r="T14" s="9"/>
    </row>
    <row r="15" spans="1:20" x14ac:dyDescent="0.25">
      <c r="A15" s="10">
        <v>14</v>
      </c>
      <c r="B15" s="24" t="s">
        <v>35</v>
      </c>
      <c r="C15" s="10" t="s">
        <v>15</v>
      </c>
      <c r="D15" s="12">
        <v>0.55000000000000004</v>
      </c>
      <c r="E15" s="13">
        <v>16</v>
      </c>
      <c r="F15" s="14">
        <f>E15/30</f>
        <v>0.53333333333333333</v>
      </c>
      <c r="G15" s="11">
        <v>19</v>
      </c>
      <c r="H15" s="15">
        <v>4</v>
      </c>
      <c r="I15" s="16">
        <f>G15/E15*100</f>
        <v>118.75</v>
      </c>
      <c r="J15" s="11">
        <v>13</v>
      </c>
      <c r="K15" s="11">
        <v>4</v>
      </c>
      <c r="L15" s="16">
        <f>J15/E15*100</f>
        <v>81.25</v>
      </c>
      <c r="M15" s="17">
        <f>G15+J15</f>
        <v>32</v>
      </c>
      <c r="N15" s="18">
        <f>M15/60</f>
        <v>0.53333333333333333</v>
      </c>
      <c r="O15" s="19">
        <f>N15/F15*100</f>
        <v>100</v>
      </c>
      <c r="P15" s="20" t="s">
        <v>21</v>
      </c>
      <c r="Q15" s="9"/>
      <c r="R15" s="9"/>
      <c r="S15" s="9"/>
      <c r="T15" s="9"/>
    </row>
    <row r="16" spans="1:20" x14ac:dyDescent="0.25">
      <c r="A16" s="10">
        <v>15</v>
      </c>
      <c r="B16" s="22" t="s">
        <v>36</v>
      </c>
      <c r="C16" s="10" t="s">
        <v>15</v>
      </c>
      <c r="D16" s="12">
        <v>0.68400000000000005</v>
      </c>
      <c r="E16" s="13">
        <v>20</v>
      </c>
      <c r="F16" s="14">
        <f>E16/30</f>
        <v>0.66666666666666663</v>
      </c>
      <c r="G16" s="15">
        <v>19</v>
      </c>
      <c r="H16" s="15">
        <v>4</v>
      </c>
      <c r="I16" s="16">
        <f>G16/E16*100</f>
        <v>95</v>
      </c>
      <c r="J16" s="11">
        <v>21</v>
      </c>
      <c r="K16" s="11">
        <v>7</v>
      </c>
      <c r="L16" s="16">
        <f>J16/E16*100</f>
        <v>105</v>
      </c>
      <c r="M16" s="17">
        <f>G16+J16</f>
        <v>40</v>
      </c>
      <c r="N16" s="18">
        <f>M16/60</f>
        <v>0.66666666666666663</v>
      </c>
      <c r="O16" s="19">
        <f>N16/F16*100</f>
        <v>100</v>
      </c>
      <c r="P16" s="20" t="s">
        <v>21</v>
      </c>
      <c r="Q16" s="9"/>
      <c r="R16" s="9"/>
      <c r="S16" s="9"/>
      <c r="T16" s="9"/>
    </row>
    <row r="17" spans="1:20" x14ac:dyDescent="0.25">
      <c r="A17" s="10">
        <v>16</v>
      </c>
      <c r="B17" s="24" t="s">
        <v>37</v>
      </c>
      <c r="C17" s="10" t="s">
        <v>15</v>
      </c>
      <c r="D17" s="12">
        <v>0.68400000000000005</v>
      </c>
      <c r="E17" s="13">
        <v>20</v>
      </c>
      <c r="F17" s="14">
        <f>E17/30</f>
        <v>0.66666666666666663</v>
      </c>
      <c r="G17" s="15">
        <v>23</v>
      </c>
      <c r="H17" s="15">
        <v>4</v>
      </c>
      <c r="I17" s="16">
        <f>G17/E17*100</f>
        <v>114.99999999999999</v>
      </c>
      <c r="J17" s="11">
        <v>16</v>
      </c>
      <c r="K17" s="11">
        <v>5</v>
      </c>
      <c r="L17" s="16">
        <f>J17/E17*100</f>
        <v>80</v>
      </c>
      <c r="M17" s="17">
        <f>G17+J17</f>
        <v>39</v>
      </c>
      <c r="N17" s="18">
        <f>M17/60</f>
        <v>0.65</v>
      </c>
      <c r="O17" s="19">
        <f>N17/F17*100</f>
        <v>97.500000000000014</v>
      </c>
      <c r="P17" s="20" t="s">
        <v>21</v>
      </c>
      <c r="Q17" s="9"/>
      <c r="R17" s="9"/>
      <c r="S17" s="9"/>
      <c r="T17" s="9"/>
    </row>
    <row r="18" spans="1:20" x14ac:dyDescent="0.25">
      <c r="A18" s="10">
        <v>17</v>
      </c>
      <c r="B18" s="11" t="s">
        <v>38</v>
      </c>
      <c r="C18" s="10" t="s">
        <v>15</v>
      </c>
      <c r="D18" s="12">
        <v>0.51700000000000002</v>
      </c>
      <c r="E18" s="13">
        <v>15</v>
      </c>
      <c r="F18" s="14">
        <f>E18/30</f>
        <v>0.5</v>
      </c>
      <c r="G18" s="15">
        <v>13</v>
      </c>
      <c r="H18" s="15">
        <v>2</v>
      </c>
      <c r="I18" s="16">
        <f>G18/E18*100</f>
        <v>86.666666666666671</v>
      </c>
      <c r="J18" s="11">
        <v>16</v>
      </c>
      <c r="K18" s="11">
        <v>2</v>
      </c>
      <c r="L18" s="16">
        <f>J18/E18*100</f>
        <v>106.66666666666667</v>
      </c>
      <c r="M18" s="17">
        <f>G18+J18</f>
        <v>29</v>
      </c>
      <c r="N18" s="18">
        <f>M18/60</f>
        <v>0.48333333333333334</v>
      </c>
      <c r="O18" s="19">
        <f>N18/F18*100</f>
        <v>96.666666666666671</v>
      </c>
      <c r="P18" s="20" t="s">
        <v>21</v>
      </c>
      <c r="Q18" s="9"/>
      <c r="R18" s="9"/>
      <c r="S18" s="9"/>
      <c r="T18" s="9"/>
    </row>
    <row r="19" spans="1:20" x14ac:dyDescent="0.25">
      <c r="A19" s="10">
        <v>18</v>
      </c>
      <c r="B19" s="22" t="s">
        <v>39</v>
      </c>
      <c r="C19" s="10" t="s">
        <v>15</v>
      </c>
      <c r="D19" s="12">
        <v>0.51700000000000002</v>
      </c>
      <c r="E19" s="13">
        <v>15</v>
      </c>
      <c r="F19" s="14">
        <f>E19/30</f>
        <v>0.5</v>
      </c>
      <c r="G19" s="15">
        <v>13</v>
      </c>
      <c r="H19" s="15">
        <v>2</v>
      </c>
      <c r="I19" s="16">
        <f>G19/E19*100</f>
        <v>86.666666666666671</v>
      </c>
      <c r="J19" s="11">
        <v>15</v>
      </c>
      <c r="K19" s="11">
        <v>4</v>
      </c>
      <c r="L19" s="16">
        <f>J19/E19*100</f>
        <v>100</v>
      </c>
      <c r="M19" s="17">
        <f>G19+J19</f>
        <v>28</v>
      </c>
      <c r="N19" s="18">
        <f>M19/60</f>
        <v>0.46666666666666667</v>
      </c>
      <c r="O19" s="19">
        <f>N19/F19*100</f>
        <v>93.333333333333329</v>
      </c>
      <c r="P19" s="20" t="s">
        <v>21</v>
      </c>
      <c r="Q19" s="9"/>
      <c r="R19" s="9"/>
      <c r="S19" s="9"/>
      <c r="T19" s="9"/>
    </row>
    <row r="20" spans="1:20" x14ac:dyDescent="0.25">
      <c r="A20" s="10">
        <v>19</v>
      </c>
      <c r="B20" s="11" t="s">
        <v>40</v>
      </c>
      <c r="C20" s="10" t="s">
        <v>15</v>
      </c>
      <c r="D20" s="12">
        <v>0.58399999999999996</v>
      </c>
      <c r="E20" s="13">
        <v>17</v>
      </c>
      <c r="F20" s="14">
        <f>E20/30</f>
        <v>0.56666666666666665</v>
      </c>
      <c r="G20" s="15">
        <v>17</v>
      </c>
      <c r="H20" s="15">
        <v>4</v>
      </c>
      <c r="I20" s="16">
        <f>G20/E20*100</f>
        <v>100</v>
      </c>
      <c r="J20" s="11">
        <v>14</v>
      </c>
      <c r="K20" s="11">
        <v>4</v>
      </c>
      <c r="L20" s="16">
        <f>J20/E20*100</f>
        <v>82.35294117647058</v>
      </c>
      <c r="M20" s="17">
        <f>G20+J20</f>
        <v>31</v>
      </c>
      <c r="N20" s="18">
        <f>M20/60</f>
        <v>0.51666666666666672</v>
      </c>
      <c r="O20" s="19">
        <f>N20/F20*100</f>
        <v>91.176470588235304</v>
      </c>
      <c r="P20" s="20" t="s">
        <v>21</v>
      </c>
      <c r="Q20" s="9"/>
      <c r="R20" s="9"/>
      <c r="S20" s="9"/>
      <c r="T20" s="9"/>
    </row>
    <row r="21" spans="1:20" x14ac:dyDescent="0.25">
      <c r="A21" s="10">
        <v>20</v>
      </c>
      <c r="B21" s="24" t="s">
        <v>41</v>
      </c>
      <c r="C21" s="10" t="s">
        <v>15</v>
      </c>
      <c r="D21" s="12">
        <v>0.48399999999999999</v>
      </c>
      <c r="E21" s="13">
        <v>14</v>
      </c>
      <c r="F21" s="14">
        <f>E21/30</f>
        <v>0.46666666666666667</v>
      </c>
      <c r="G21" s="15">
        <v>12</v>
      </c>
      <c r="H21" s="15">
        <v>4</v>
      </c>
      <c r="I21" s="16">
        <f>G21/E21*100</f>
        <v>85.714285714285708</v>
      </c>
      <c r="J21" s="11">
        <v>13</v>
      </c>
      <c r="K21" s="11">
        <v>3</v>
      </c>
      <c r="L21" s="16">
        <f>J21/E21*100</f>
        <v>92.857142857142861</v>
      </c>
      <c r="M21" s="17">
        <f>G21+J21</f>
        <v>25</v>
      </c>
      <c r="N21" s="18">
        <f>M21/60</f>
        <v>0.41666666666666669</v>
      </c>
      <c r="O21" s="19">
        <f>N21/F21*100</f>
        <v>89.285714285714292</v>
      </c>
      <c r="P21" s="20" t="s">
        <v>21</v>
      </c>
      <c r="Q21" s="9"/>
      <c r="R21" s="9"/>
      <c r="S21" s="9"/>
      <c r="T21" s="9"/>
    </row>
    <row r="22" spans="1:20" x14ac:dyDescent="0.25">
      <c r="A22" s="10">
        <v>21</v>
      </c>
      <c r="B22" s="11" t="s">
        <v>42</v>
      </c>
      <c r="C22" s="10" t="s">
        <v>15</v>
      </c>
      <c r="D22" s="12">
        <v>0.81699999999999995</v>
      </c>
      <c r="E22" s="13">
        <v>24</v>
      </c>
      <c r="F22" s="14">
        <f>E22/30</f>
        <v>0.8</v>
      </c>
      <c r="G22" s="11">
        <v>25</v>
      </c>
      <c r="H22" s="15">
        <v>5</v>
      </c>
      <c r="I22" s="16">
        <f>G22/E22*100</f>
        <v>104.16666666666667</v>
      </c>
      <c r="J22" s="11">
        <v>17</v>
      </c>
      <c r="K22" s="11">
        <v>3</v>
      </c>
      <c r="L22" s="16">
        <f>J22/E22*100</f>
        <v>70.833333333333343</v>
      </c>
      <c r="M22" s="17">
        <f>G22+J22</f>
        <v>42</v>
      </c>
      <c r="N22" s="18">
        <f>M22/60</f>
        <v>0.7</v>
      </c>
      <c r="O22" s="19">
        <f>N22/F22*100</f>
        <v>87.499999999999986</v>
      </c>
      <c r="P22" s="20" t="s">
        <v>21</v>
      </c>
      <c r="Q22" s="9"/>
      <c r="R22" s="9"/>
      <c r="S22" s="9"/>
      <c r="T22" s="9"/>
    </row>
    <row r="23" spans="1:20" x14ac:dyDescent="0.25">
      <c r="A23" s="10">
        <v>22</v>
      </c>
      <c r="B23" s="11" t="s">
        <v>43</v>
      </c>
      <c r="C23" s="10" t="s">
        <v>15</v>
      </c>
      <c r="D23" s="12">
        <v>0.48399999999999999</v>
      </c>
      <c r="E23" s="13">
        <v>14</v>
      </c>
      <c r="F23" s="14">
        <f>E23/30</f>
        <v>0.46666666666666667</v>
      </c>
      <c r="G23" s="15">
        <v>15</v>
      </c>
      <c r="H23" s="15">
        <v>5</v>
      </c>
      <c r="I23" s="16">
        <f>G23/E23*100</f>
        <v>107.14285714285714</v>
      </c>
      <c r="J23" s="11">
        <v>8</v>
      </c>
      <c r="K23" s="11">
        <v>2</v>
      </c>
      <c r="L23" s="16">
        <f>J23/E23*100</f>
        <v>57.142857142857139</v>
      </c>
      <c r="M23" s="17">
        <f>G23+J23</f>
        <v>23</v>
      </c>
      <c r="N23" s="18">
        <f>M23/60</f>
        <v>0.38333333333333336</v>
      </c>
      <c r="O23" s="19">
        <f>N23/F23*100</f>
        <v>82.142857142857153</v>
      </c>
      <c r="P23" s="20" t="s">
        <v>21</v>
      </c>
      <c r="Q23" s="9"/>
      <c r="R23" s="9"/>
      <c r="S23" s="9"/>
      <c r="T23" s="9"/>
    </row>
    <row r="24" spans="1:20" x14ac:dyDescent="0.25">
      <c r="A24" s="10">
        <v>23</v>
      </c>
      <c r="B24" s="11" t="s">
        <v>44</v>
      </c>
      <c r="C24" s="10" t="s">
        <v>15</v>
      </c>
      <c r="D24" s="12">
        <v>0.48399999999999999</v>
      </c>
      <c r="E24" s="13">
        <v>14</v>
      </c>
      <c r="F24" s="14">
        <f>E24/30</f>
        <v>0.46666666666666667</v>
      </c>
      <c r="G24" s="15">
        <v>13</v>
      </c>
      <c r="H24" s="15">
        <v>4</v>
      </c>
      <c r="I24" s="16">
        <f>G24/E24*100</f>
        <v>92.857142857142861</v>
      </c>
      <c r="J24" s="15">
        <v>10</v>
      </c>
      <c r="K24" s="15">
        <v>5</v>
      </c>
      <c r="L24" s="16">
        <f>J24/E24*100</f>
        <v>71.428571428571431</v>
      </c>
      <c r="M24" s="23">
        <f>G24+J24</f>
        <v>23</v>
      </c>
      <c r="N24" s="18">
        <f>M24/60</f>
        <v>0.38333333333333336</v>
      </c>
      <c r="O24" s="19">
        <f>N24/F24*100</f>
        <v>82.142857142857153</v>
      </c>
      <c r="P24" s="20" t="s">
        <v>21</v>
      </c>
      <c r="Q24" s="9"/>
      <c r="R24" s="9"/>
      <c r="S24" s="9"/>
      <c r="T24" s="9"/>
    </row>
    <row r="25" spans="1:20" x14ac:dyDescent="0.25">
      <c r="A25" s="10">
        <v>24</v>
      </c>
      <c r="B25" s="24" t="s">
        <v>45</v>
      </c>
      <c r="C25" s="10" t="s">
        <v>15</v>
      </c>
      <c r="D25" s="12">
        <v>0.61699999999999999</v>
      </c>
      <c r="E25" s="13">
        <v>18</v>
      </c>
      <c r="F25" s="14">
        <f>E25/30</f>
        <v>0.6</v>
      </c>
      <c r="G25" s="15">
        <v>13</v>
      </c>
      <c r="H25" s="15">
        <v>2</v>
      </c>
      <c r="I25" s="16">
        <f>G25/E25*100</f>
        <v>72.222222222222214</v>
      </c>
      <c r="J25" s="11">
        <v>16</v>
      </c>
      <c r="K25" s="11">
        <v>4</v>
      </c>
      <c r="L25" s="16">
        <f>J25/E25*100</f>
        <v>88.888888888888886</v>
      </c>
      <c r="M25" s="17">
        <f>G25+J25</f>
        <v>29</v>
      </c>
      <c r="N25" s="18">
        <f>M25/60</f>
        <v>0.48333333333333334</v>
      </c>
      <c r="O25" s="19">
        <f>N25/F25*100</f>
        <v>80.555555555555557</v>
      </c>
      <c r="P25" s="20" t="s">
        <v>21</v>
      </c>
      <c r="Q25" s="9"/>
      <c r="R25" s="9"/>
      <c r="S25" s="9"/>
      <c r="T25" s="9"/>
    </row>
    <row r="26" spans="1:20" x14ac:dyDescent="0.25">
      <c r="A26" s="10">
        <v>25</v>
      </c>
      <c r="B26" s="11" t="s">
        <v>46</v>
      </c>
      <c r="C26" s="10" t="s">
        <v>15</v>
      </c>
      <c r="D26" s="12">
        <v>0.91700000000000004</v>
      </c>
      <c r="E26" s="13">
        <v>27</v>
      </c>
      <c r="F26" s="14">
        <f>E26/30</f>
        <v>0.9</v>
      </c>
      <c r="G26" s="15">
        <v>22</v>
      </c>
      <c r="H26" s="15">
        <v>4</v>
      </c>
      <c r="I26" s="16">
        <f>G26/E26*100</f>
        <v>81.481481481481481</v>
      </c>
      <c r="J26" s="11">
        <v>21</v>
      </c>
      <c r="K26" s="11">
        <v>5</v>
      </c>
      <c r="L26" s="16">
        <f>J26/E26*100</f>
        <v>77.777777777777786</v>
      </c>
      <c r="M26" s="17">
        <f>G26+J26</f>
        <v>43</v>
      </c>
      <c r="N26" s="18">
        <f>M26/60</f>
        <v>0.71666666666666667</v>
      </c>
      <c r="O26" s="19">
        <f>N26/F26*100</f>
        <v>79.629629629629633</v>
      </c>
      <c r="P26" s="20" t="s">
        <v>21</v>
      </c>
      <c r="Q26" s="9"/>
      <c r="R26" s="9"/>
      <c r="S26" s="9"/>
      <c r="T26" s="9"/>
    </row>
    <row r="27" spans="1:20" x14ac:dyDescent="0.25">
      <c r="A27" s="10">
        <v>26</v>
      </c>
      <c r="B27" s="22" t="s">
        <v>47</v>
      </c>
      <c r="C27" s="10" t="s">
        <v>15</v>
      </c>
      <c r="D27" s="12">
        <v>0.61699999999999999</v>
      </c>
      <c r="E27" s="13">
        <v>18</v>
      </c>
      <c r="F27" s="14">
        <f>E27/30</f>
        <v>0.6</v>
      </c>
      <c r="G27" s="15">
        <v>13</v>
      </c>
      <c r="H27" s="15">
        <v>3</v>
      </c>
      <c r="I27" s="16">
        <f>G27/E27*100</f>
        <v>72.222222222222214</v>
      </c>
      <c r="J27" s="15">
        <v>11</v>
      </c>
      <c r="K27" s="15">
        <v>2</v>
      </c>
      <c r="L27" s="16">
        <f>J27/E27*100</f>
        <v>61.111111111111114</v>
      </c>
      <c r="M27" s="23">
        <f>G27+J27</f>
        <v>24</v>
      </c>
      <c r="N27" s="18">
        <f>M27/60</f>
        <v>0.4</v>
      </c>
      <c r="O27" s="19">
        <f>N27/F27*100</f>
        <v>66.666666666666671</v>
      </c>
      <c r="P27" s="20" t="s">
        <v>21</v>
      </c>
      <c r="Q27" s="9"/>
      <c r="R27" s="9"/>
      <c r="S27" s="9"/>
      <c r="T27" s="9"/>
    </row>
    <row r="28" spans="1:20" x14ac:dyDescent="0.25">
      <c r="A28" s="10">
        <v>27</v>
      </c>
      <c r="B28" s="11" t="s">
        <v>48</v>
      </c>
      <c r="C28" s="10" t="s">
        <v>15</v>
      </c>
      <c r="D28" s="12">
        <v>0.58399999999999996</v>
      </c>
      <c r="E28" s="13">
        <v>17</v>
      </c>
      <c r="F28" s="14">
        <f>E28/30</f>
        <v>0.56666666666666665</v>
      </c>
      <c r="G28" s="15">
        <v>11</v>
      </c>
      <c r="H28" s="15">
        <v>2</v>
      </c>
      <c r="I28" s="16">
        <f>G28/E28*100</f>
        <v>64.705882352941174</v>
      </c>
      <c r="J28" s="11">
        <v>11</v>
      </c>
      <c r="K28" s="11">
        <v>3</v>
      </c>
      <c r="L28" s="16">
        <f>J28/E28*100</f>
        <v>64.705882352941174</v>
      </c>
      <c r="M28" s="17">
        <f>G28+J28</f>
        <v>22</v>
      </c>
      <c r="N28" s="18">
        <f>M28/60</f>
        <v>0.36666666666666664</v>
      </c>
      <c r="O28" s="19">
        <f>N28/F28*100</f>
        <v>64.705882352941174</v>
      </c>
      <c r="P28" s="20" t="s">
        <v>21</v>
      </c>
      <c r="Q28" s="9"/>
      <c r="R28" s="9"/>
      <c r="S28" s="9"/>
      <c r="T28" s="9"/>
    </row>
    <row r="29" spans="1:20" x14ac:dyDescent="0.25">
      <c r="A29" s="10">
        <v>28</v>
      </c>
      <c r="B29" s="11" t="s">
        <v>49</v>
      </c>
      <c r="C29" s="10" t="s">
        <v>15</v>
      </c>
      <c r="D29" s="12">
        <v>0.68400000000000005</v>
      </c>
      <c r="E29" s="13">
        <v>20</v>
      </c>
      <c r="F29" s="14">
        <f>E29/30</f>
        <v>0.66666666666666663</v>
      </c>
      <c r="G29" s="15">
        <v>15</v>
      </c>
      <c r="H29" s="15">
        <v>3</v>
      </c>
      <c r="I29" s="16">
        <f>G29/E29*100</f>
        <v>75</v>
      </c>
      <c r="J29" s="11">
        <v>10</v>
      </c>
      <c r="K29" s="11">
        <v>4</v>
      </c>
      <c r="L29" s="16">
        <f>J29/E29*100</f>
        <v>50</v>
      </c>
      <c r="M29" s="17">
        <f>G29+J29</f>
        <v>25</v>
      </c>
      <c r="N29" s="18">
        <f>M29/60</f>
        <v>0.41666666666666669</v>
      </c>
      <c r="O29" s="19">
        <f>N29/F29*100</f>
        <v>62.500000000000014</v>
      </c>
      <c r="P29" s="20" t="s">
        <v>21</v>
      </c>
      <c r="Q29" s="9"/>
      <c r="R29" s="9"/>
      <c r="S29" s="9"/>
      <c r="T29" s="9"/>
    </row>
    <row r="30" spans="1:20" x14ac:dyDescent="0.25">
      <c r="A30" s="10">
        <v>29</v>
      </c>
      <c r="B30" s="22" t="s">
        <v>50</v>
      </c>
      <c r="C30" s="10" t="s">
        <v>15</v>
      </c>
      <c r="D30" s="12">
        <v>0.65</v>
      </c>
      <c r="E30" s="13">
        <v>19</v>
      </c>
      <c r="F30" s="14">
        <f>E30/30</f>
        <v>0.6333333333333333</v>
      </c>
      <c r="G30" s="11">
        <v>13</v>
      </c>
      <c r="H30" s="15">
        <v>2</v>
      </c>
      <c r="I30" s="16">
        <f>G30/E30*100</f>
        <v>68.421052631578945</v>
      </c>
      <c r="J30" s="11">
        <v>10</v>
      </c>
      <c r="K30" s="11">
        <v>3</v>
      </c>
      <c r="L30" s="16">
        <f>J30/E30*100</f>
        <v>52.631578947368418</v>
      </c>
      <c r="M30" s="17">
        <f>G30+J30</f>
        <v>23</v>
      </c>
      <c r="N30" s="18">
        <f>M30/60</f>
        <v>0.38333333333333336</v>
      </c>
      <c r="O30" s="19">
        <f>N30/F30*100</f>
        <v>60.526315789473692</v>
      </c>
      <c r="P30" s="20" t="s">
        <v>21</v>
      </c>
      <c r="Q30" s="9"/>
      <c r="R30" s="9"/>
      <c r="S30" s="9"/>
      <c r="T30" s="9"/>
    </row>
    <row r="31" spans="1:20" x14ac:dyDescent="0.25">
      <c r="A31" s="10">
        <v>30</v>
      </c>
      <c r="B31" s="22" t="s">
        <v>51</v>
      </c>
      <c r="C31" s="10" t="s">
        <v>15</v>
      </c>
      <c r="D31" s="12">
        <v>0.48399999999999999</v>
      </c>
      <c r="E31" s="13">
        <v>14</v>
      </c>
      <c r="F31" s="14">
        <f>E31/30</f>
        <v>0.46666666666666667</v>
      </c>
      <c r="G31" s="15">
        <v>6</v>
      </c>
      <c r="H31" s="15">
        <v>1</v>
      </c>
      <c r="I31" s="16">
        <f>G31/E31*100</f>
        <v>42.857142857142854</v>
      </c>
      <c r="J31" s="11">
        <v>9</v>
      </c>
      <c r="K31" s="11">
        <v>2</v>
      </c>
      <c r="L31" s="16">
        <f>J31/E31*100</f>
        <v>64.285714285714292</v>
      </c>
      <c r="M31" s="17">
        <f>G31+J31</f>
        <v>15</v>
      </c>
      <c r="N31" s="18">
        <f>M31/60</f>
        <v>0.25</v>
      </c>
      <c r="O31" s="19">
        <f>N31/F31*100</f>
        <v>53.571428571428569</v>
      </c>
      <c r="P31" s="20" t="s">
        <v>21</v>
      </c>
      <c r="Q31" s="9"/>
      <c r="R31" s="9"/>
      <c r="S31" s="9"/>
      <c r="T31" s="9"/>
    </row>
    <row r="32" spans="1:20" x14ac:dyDescent="0.25">
      <c r="A32" s="10">
        <v>31</v>
      </c>
      <c r="B32" s="24" t="s">
        <v>52</v>
      </c>
      <c r="C32" s="10" t="s">
        <v>15</v>
      </c>
      <c r="D32" s="12">
        <v>0.55000000000000004</v>
      </c>
      <c r="E32" s="13">
        <v>16</v>
      </c>
      <c r="F32" s="14">
        <f>E32/30</f>
        <v>0.53333333333333333</v>
      </c>
      <c r="G32" s="11">
        <v>12</v>
      </c>
      <c r="H32" s="15">
        <v>2</v>
      </c>
      <c r="I32" s="16">
        <f>G32/E32*100</f>
        <v>75</v>
      </c>
      <c r="J32" s="11">
        <v>5</v>
      </c>
      <c r="K32" s="11">
        <v>1</v>
      </c>
      <c r="L32" s="16">
        <f>J32/E32*100</f>
        <v>31.25</v>
      </c>
      <c r="M32" s="17">
        <f>G32+J32</f>
        <v>17</v>
      </c>
      <c r="N32" s="18">
        <f>M32/60</f>
        <v>0.28333333333333333</v>
      </c>
      <c r="O32" s="19">
        <f>N32/F32*100</f>
        <v>53.125</v>
      </c>
      <c r="P32" s="20" t="s">
        <v>21</v>
      </c>
      <c r="Q32" s="9"/>
      <c r="R32" s="9"/>
      <c r="S32" s="9"/>
      <c r="T32" s="9"/>
    </row>
  </sheetData>
  <conditionalFormatting sqref="O2:O32">
    <cfRule type="cellIs" dxfId="1" priority="1" stopIfTrue="1" operator="lessThan">
      <formula>79.5</formula>
    </cfRule>
  </conditionalFormatting>
  <conditionalFormatting sqref="O2:O32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6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2019-03-31T16:46:27Z</dcterms:created>
  <dcterms:modified xsi:type="dcterms:W3CDTF">2019-03-31T16:47:22Z</dcterms:modified>
</cp:coreProperties>
</file>