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\OneDrive\Bureaublad\Libre OOst Groningen\Uitslagen wedstrijden 2020\Driebanden Delfzijl\"/>
    </mc:Choice>
  </mc:AlternateContent>
  <xr:revisionPtr revIDLastSave="1" documentId="8_{44522647-B520-4478-879F-97DF6BEE98C8}" xr6:coauthVersionLast="45" xr6:coauthVersionMax="45" xr10:uidLastSave="{051C2624-4AE4-4DCE-AE17-B2B75B139799}"/>
  <bookViews>
    <workbookView xWindow="-120" yWindow="-120" windowWidth="25440" windowHeight="15390" xr2:uid="{F14DDA83-03AC-408A-808C-83D88B02F67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" l="1"/>
  <c r="O31" i="1" s="1"/>
  <c r="P31" i="1" s="1"/>
  <c r="Q31" i="1" s="1"/>
  <c r="M31" i="1"/>
  <c r="J31" i="1"/>
  <c r="G31" i="1"/>
  <c r="N30" i="1"/>
  <c r="O30" i="1" s="1"/>
  <c r="P30" i="1" s="1"/>
  <c r="Q30" i="1" s="1"/>
  <c r="M30" i="1"/>
  <c r="J30" i="1"/>
  <c r="G30" i="1"/>
  <c r="N29" i="1"/>
  <c r="O29" i="1" s="1"/>
  <c r="P29" i="1" s="1"/>
  <c r="Q29" i="1" s="1"/>
  <c r="M29" i="1"/>
  <c r="J29" i="1"/>
  <c r="G29" i="1"/>
  <c r="O28" i="1"/>
  <c r="P28" i="1" s="1"/>
  <c r="Q28" i="1" s="1"/>
  <c r="N28" i="1"/>
  <c r="M28" i="1"/>
  <c r="J28" i="1"/>
  <c r="G28" i="1"/>
  <c r="N27" i="1"/>
  <c r="O27" i="1" s="1"/>
  <c r="P27" i="1" s="1"/>
  <c r="Q27" i="1" s="1"/>
  <c r="M27" i="1"/>
  <c r="J27" i="1"/>
  <c r="G27" i="1"/>
  <c r="N26" i="1"/>
  <c r="O26" i="1" s="1"/>
  <c r="P26" i="1" s="1"/>
  <c r="Q26" i="1" s="1"/>
  <c r="M26" i="1"/>
  <c r="J26" i="1"/>
  <c r="G26" i="1"/>
  <c r="P25" i="1"/>
  <c r="Q25" i="1" s="1"/>
  <c r="O25" i="1"/>
  <c r="N25" i="1"/>
  <c r="M25" i="1"/>
  <c r="J25" i="1"/>
  <c r="G25" i="1"/>
  <c r="O24" i="1"/>
  <c r="P24" i="1" s="1"/>
  <c r="Q24" i="1" s="1"/>
  <c r="N24" i="1"/>
  <c r="M24" i="1"/>
  <c r="J24" i="1"/>
  <c r="G24" i="1"/>
  <c r="N23" i="1"/>
  <c r="O23" i="1" s="1"/>
  <c r="P23" i="1" s="1"/>
  <c r="Q23" i="1" s="1"/>
  <c r="M23" i="1"/>
  <c r="J23" i="1"/>
  <c r="G23" i="1"/>
  <c r="N22" i="1"/>
  <c r="O22" i="1" s="1"/>
  <c r="P22" i="1" s="1"/>
  <c r="Q22" i="1" s="1"/>
  <c r="M22" i="1"/>
  <c r="J22" i="1"/>
  <c r="G22" i="1"/>
  <c r="N21" i="1"/>
  <c r="O21" i="1" s="1"/>
  <c r="P21" i="1" s="1"/>
  <c r="Q21" i="1" s="1"/>
  <c r="M21" i="1"/>
  <c r="J21" i="1"/>
  <c r="G21" i="1"/>
  <c r="O20" i="1"/>
  <c r="P20" i="1" s="1"/>
  <c r="Q20" i="1" s="1"/>
  <c r="N20" i="1"/>
  <c r="M20" i="1"/>
  <c r="J20" i="1"/>
  <c r="G20" i="1"/>
  <c r="N19" i="1"/>
  <c r="O19" i="1" s="1"/>
  <c r="P19" i="1" s="1"/>
  <c r="Q19" i="1" s="1"/>
  <c r="M19" i="1"/>
  <c r="J19" i="1"/>
  <c r="G19" i="1"/>
  <c r="O18" i="1"/>
  <c r="P18" i="1" s="1"/>
  <c r="Q18" i="1" s="1"/>
  <c r="N18" i="1"/>
  <c r="M18" i="1"/>
  <c r="J18" i="1"/>
  <c r="G18" i="1"/>
  <c r="N17" i="1"/>
  <c r="O17" i="1" s="1"/>
  <c r="P17" i="1" s="1"/>
  <c r="Q17" i="1" s="1"/>
  <c r="M17" i="1"/>
  <c r="J17" i="1"/>
  <c r="G17" i="1"/>
  <c r="O16" i="1"/>
  <c r="P16" i="1" s="1"/>
  <c r="Q16" i="1" s="1"/>
  <c r="N16" i="1"/>
  <c r="M16" i="1"/>
  <c r="J16" i="1"/>
  <c r="G16" i="1"/>
  <c r="N15" i="1"/>
  <c r="O15" i="1" s="1"/>
  <c r="P15" i="1" s="1"/>
  <c r="Q15" i="1" s="1"/>
  <c r="M15" i="1"/>
  <c r="J15" i="1"/>
  <c r="G15" i="1"/>
  <c r="N14" i="1"/>
  <c r="O14" i="1" s="1"/>
  <c r="P14" i="1" s="1"/>
  <c r="Q14" i="1" s="1"/>
  <c r="M14" i="1"/>
  <c r="J14" i="1"/>
  <c r="G14" i="1"/>
  <c r="N13" i="1"/>
  <c r="O13" i="1" s="1"/>
  <c r="P13" i="1" s="1"/>
  <c r="Q13" i="1" s="1"/>
  <c r="M13" i="1"/>
  <c r="J13" i="1"/>
  <c r="G13" i="1"/>
  <c r="O12" i="1"/>
  <c r="P12" i="1" s="1"/>
  <c r="Q12" i="1" s="1"/>
  <c r="N12" i="1"/>
  <c r="M12" i="1"/>
  <c r="J12" i="1"/>
  <c r="G12" i="1"/>
  <c r="N11" i="1"/>
  <c r="O11" i="1" s="1"/>
  <c r="P11" i="1" s="1"/>
  <c r="Q11" i="1" s="1"/>
  <c r="M11" i="1"/>
  <c r="J11" i="1"/>
  <c r="G11" i="1"/>
  <c r="N10" i="1"/>
  <c r="O10" i="1" s="1"/>
  <c r="P10" i="1" s="1"/>
  <c r="Q10" i="1" s="1"/>
  <c r="M10" i="1"/>
  <c r="J10" i="1"/>
  <c r="G10" i="1"/>
  <c r="P9" i="1"/>
  <c r="Q9" i="1" s="1"/>
  <c r="O9" i="1"/>
  <c r="N9" i="1"/>
  <c r="M9" i="1"/>
  <c r="J9" i="1"/>
  <c r="G9" i="1"/>
  <c r="O8" i="1"/>
  <c r="P8" i="1" s="1"/>
  <c r="Q8" i="1" s="1"/>
  <c r="N8" i="1"/>
  <c r="M8" i="1"/>
  <c r="J8" i="1"/>
  <c r="G8" i="1"/>
  <c r="N7" i="1"/>
  <c r="O7" i="1" s="1"/>
  <c r="P7" i="1" s="1"/>
  <c r="Q7" i="1" s="1"/>
  <c r="M7" i="1"/>
  <c r="J7" i="1"/>
  <c r="G7" i="1"/>
  <c r="N6" i="1"/>
  <c r="O6" i="1" s="1"/>
  <c r="P6" i="1" s="1"/>
  <c r="Q6" i="1" s="1"/>
  <c r="M6" i="1"/>
  <c r="J6" i="1"/>
  <c r="G6" i="1"/>
  <c r="P5" i="1"/>
  <c r="Q5" i="1" s="1"/>
  <c r="O5" i="1"/>
  <c r="N5" i="1"/>
  <c r="M5" i="1"/>
  <c r="J5" i="1"/>
  <c r="G5" i="1"/>
  <c r="O4" i="1"/>
  <c r="P4" i="1" s="1"/>
  <c r="Q4" i="1" s="1"/>
  <c r="N4" i="1"/>
  <c r="M4" i="1"/>
  <c r="J4" i="1"/>
  <c r="G4" i="1"/>
  <c r="N3" i="1"/>
  <c r="O3" i="1" s="1"/>
  <c r="P3" i="1" s="1"/>
  <c r="Q3" i="1" s="1"/>
  <c r="M3" i="1"/>
  <c r="J3" i="1"/>
  <c r="G3" i="1"/>
  <c r="N2" i="1"/>
  <c r="O2" i="1" s="1"/>
  <c r="P2" i="1" s="1"/>
  <c r="Q2" i="1" s="1"/>
  <c r="M2" i="1"/>
  <c r="J2" i="1"/>
  <c r="G2" i="1"/>
</calcChain>
</file>

<file path=xl/sharedStrings.xml><?xml version="1.0" encoding="utf-8"?>
<sst xmlns="http://schemas.openxmlformats.org/spreadsheetml/2006/main" count="112" uniqueCount="50">
  <si>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</si>
  <si>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</si>
  <si>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</si>
  <si>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</si>
  <si>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</si>
  <si>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</si>
  <si>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</si>
  <si>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</si>
  <si>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</si>
  <si>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</si>
  <si>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</si>
  <si>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</si>
  <si>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</si>
  <si>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</si>
  <si>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</si>
  <si>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</si>
  <si>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</si>
  <si>
    <t>Koos Blaauw</t>
  </si>
  <si>
    <t>A</t>
  </si>
  <si>
    <t xml:space="preserve"> </t>
  </si>
  <si>
    <t>Erik Kroeze</t>
  </si>
  <si>
    <t>Wolter Eling</t>
  </si>
  <si>
    <t>Peter Sterenborg</t>
  </si>
  <si>
    <t>Chris Mulder</t>
  </si>
  <si>
    <t>Derk jan van der Laan</t>
  </si>
  <si>
    <t>Harry Ploeger</t>
  </si>
  <si>
    <t>Harm Wending</t>
  </si>
  <si>
    <t>*</t>
  </si>
  <si>
    <t>Fokko van Biessum</t>
  </si>
  <si>
    <t>Reinier v d Kooi</t>
  </si>
  <si>
    <t>Rene Berg</t>
  </si>
  <si>
    <t>Hilbrand Balk</t>
  </si>
  <si>
    <t>Geert Grevink</t>
  </si>
  <si>
    <t>Lucas Bronsema</t>
  </si>
  <si>
    <t>Ronald Bakker</t>
  </si>
  <si>
    <t>Ronald Elings</t>
  </si>
  <si>
    <t>Willem Weerd</t>
  </si>
  <si>
    <t>Johnny Geertsma</t>
  </si>
  <si>
    <t>Henk Mattheijssen</t>
  </si>
  <si>
    <t>Tjaart Schaub</t>
  </si>
  <si>
    <t>Eppo Loer</t>
  </si>
  <si>
    <t>Boele Boelens</t>
  </si>
  <si>
    <t>Henk Bos</t>
  </si>
  <si>
    <t>Willy Siemens</t>
  </si>
  <si>
    <t>Kasper Sturre</t>
  </si>
  <si>
    <t>Hilko Blaauw</t>
  </si>
  <si>
    <t>Max Veenhuis</t>
  </si>
  <si>
    <t>Willem Reilink</t>
  </si>
  <si>
    <t>Geert Rijks</t>
  </si>
  <si>
    <t>Jacob Bosma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</si>
</sst>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Border="0" applyProtection="0"/>
    <xf numFmtId="164" fontId="9" fillId="0" borderId="0" applyBorder="0" applyProtection="0"/>
  </cellStyleXfs>
  <cellXfs count="31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right" textRotation="90"/>
      <protection locked="0"/>
    </xf>
    <xf numFmtId="0" fontId="2" fillId="0" borderId="2" xfId="0" applyFont="1" applyBorder="1" applyAlignment="1" applyProtection="1">
      <alignment horizontal="center" textRotation="90"/>
      <protection locked="0"/>
    </xf>
    <xf numFmtId="0" fontId="5" fillId="0" borderId="3" xfId="0" applyFont="1" applyBorder="1" applyAlignment="1" applyProtection="1">
      <alignment textRotation="90"/>
      <protection locked="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6" fillId="0" borderId="1" xfId="0" applyNumberFormat="1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left"/>
      <protection locked="0"/>
    </xf>
    <xf numFmtId="164" fontId="0" fillId="0" borderId="1" xfId="2" applyFont="1" applyBorder="1" applyAlignment="1" applyProtection="1">
      <alignment horizontal="center"/>
      <protection locked="0"/>
    </xf>
    <xf numFmtId="165" fontId="8" fillId="0" borderId="3" xfId="1" applyNumberFormat="1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center"/>
      <protection locked="0"/>
    </xf>
    <xf numFmtId="165" fontId="6" fillId="0" borderId="1" xfId="1" applyNumberFormat="1" applyFont="1" applyBorder="1" applyAlignment="1">
      <alignment horizontal="center"/>
    </xf>
    <xf numFmtId="164" fontId="0" fillId="0" borderId="1" xfId="2" applyFont="1" applyBorder="1" applyAlignment="1" applyProtection="1">
      <alignment horizontal="right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8" fillId="0" borderId="3" xfId="1" applyFont="1" applyBorder="1" applyProtection="1">
      <protection locked="0"/>
    </xf>
    <xf numFmtId="165" fontId="6" fillId="0" borderId="1" xfId="0" applyNumberFormat="1" applyFont="1" applyBorder="1"/>
    <xf numFmtId="0" fontId="10" fillId="0" borderId="3" xfId="0" applyFont="1" applyBorder="1" applyProtection="1">
      <protection locked="0"/>
    </xf>
    <xf numFmtId="0" fontId="11" fillId="0" borderId="3" xfId="1" applyFont="1" applyBorder="1" applyProtection="1">
      <protection locked="0"/>
    </xf>
    <xf numFmtId="165" fontId="11" fillId="0" borderId="3" xfId="1" applyNumberFormat="1" applyFont="1" applyBorder="1" applyAlignment="1" applyProtection="1">
      <alignment horizontal="center"/>
      <protection locked="0"/>
    </xf>
    <xf numFmtId="0" fontId="11" fillId="0" borderId="3" xfId="1" applyFont="1" applyBorder="1" applyAlignment="1" applyProtection="1">
      <alignment horizontal="center"/>
      <protection locked="0"/>
    </xf>
  </cellXfs>
  <cellStyles count="3">
    <cellStyle name="Excel Built-in Normal" xfId="2" xr:uid="{804957F8-DDC0-4472-8968-25802DB39566}"/>
    <cellStyle name="Standaard" xfId="0" builtinId="0"/>
    <cellStyle name="Standaard 2" xfId="1" xr:uid="{D5C57160-C0BF-490E-8169-47EB8DCECA96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E569-5E17-4D04-81C7-FF66CE599B7A}">
  <sheetPr>
    <pageSetUpPr fitToPage="1"/>
  </sheetPr>
  <dimension ref="A1:S31"/>
  <sheetViews>
    <sheetView tabSelected="1" workbookViewId="0">
      <selection activeCell="C7" sqref="C7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5.5703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9" width="4.140625" bestFit="1" customWidth="1"/>
  </cols>
  <sheetData>
    <row r="1" spans="1:19" ht="136.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4" t="s">
        <v>5</v>
      </c>
      <c r="I1" s="4" t="s">
        <v>6</v>
      </c>
      <c r="J1" s="6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6" t="s">
        <v>12</v>
      </c>
      <c r="P1" s="7" t="s">
        <v>13</v>
      </c>
      <c r="Q1" s="8" t="s">
        <v>14</v>
      </c>
      <c r="R1" s="9" t="s">
        <v>15</v>
      </c>
      <c r="S1" s="9" t="s">
        <v>16</v>
      </c>
    </row>
    <row r="2" spans="1:19" x14ac:dyDescent="0.25">
      <c r="A2" s="10">
        <v>1</v>
      </c>
      <c r="B2" s="11"/>
      <c r="C2" s="12" t="s">
        <v>17</v>
      </c>
      <c r="D2" s="13" t="s">
        <v>18</v>
      </c>
      <c r="E2" s="14">
        <v>0.61699999999999999</v>
      </c>
      <c r="F2" s="15">
        <v>18</v>
      </c>
      <c r="G2" s="16">
        <f t="shared" ref="G2:G31" si="0">F2/30</f>
        <v>0.6</v>
      </c>
      <c r="H2" s="17">
        <v>27</v>
      </c>
      <c r="I2" s="17">
        <v>5</v>
      </c>
      <c r="J2" s="18">
        <f t="shared" ref="J2:J31" si="1">H2/F2*100</f>
        <v>150</v>
      </c>
      <c r="K2" s="17">
        <v>40</v>
      </c>
      <c r="L2" s="17">
        <v>7</v>
      </c>
      <c r="M2" s="18">
        <f t="shared" ref="M2:M31" si="2">K2/F2*100</f>
        <v>222.22222222222223</v>
      </c>
      <c r="N2" s="19">
        <f t="shared" ref="N2:N31" si="3">H2+K2</f>
        <v>67</v>
      </c>
      <c r="O2" s="20">
        <f t="shared" ref="O2:O31" si="4">N2/60</f>
        <v>1.1166666666666667</v>
      </c>
      <c r="P2" s="21">
        <f t="shared" ref="P2:P31" si="5">O2/G2*100</f>
        <v>186.11111111111111</v>
      </c>
      <c r="Q2" s="22">
        <f t="shared" ref="Q2:Q31" si="6">ROUNDDOWN(P2,0)</f>
        <v>186</v>
      </c>
      <c r="R2" s="23" t="s">
        <v>19</v>
      </c>
      <c r="S2" s="24">
        <v>22</v>
      </c>
    </row>
    <row r="3" spans="1:19" x14ac:dyDescent="0.25">
      <c r="A3" s="10">
        <v>2</v>
      </c>
      <c r="B3" s="11"/>
      <c r="C3" s="25" t="s">
        <v>20</v>
      </c>
      <c r="D3" s="13" t="s">
        <v>18</v>
      </c>
      <c r="E3" s="14">
        <v>0.55000000000000004</v>
      </c>
      <c r="F3" s="15">
        <v>16</v>
      </c>
      <c r="G3" s="16">
        <f t="shared" si="0"/>
        <v>0.53333333333333333</v>
      </c>
      <c r="H3" s="17">
        <v>16</v>
      </c>
      <c r="I3" s="17">
        <v>3</v>
      </c>
      <c r="J3" s="18">
        <f t="shared" si="1"/>
        <v>100</v>
      </c>
      <c r="K3" s="17">
        <v>27</v>
      </c>
      <c r="L3" s="17">
        <v>5</v>
      </c>
      <c r="M3" s="18">
        <f t="shared" si="2"/>
        <v>168.75</v>
      </c>
      <c r="N3" s="19">
        <f t="shared" si="3"/>
        <v>43</v>
      </c>
      <c r="O3" s="20">
        <f t="shared" si="4"/>
        <v>0.71666666666666667</v>
      </c>
      <c r="P3" s="26">
        <f t="shared" si="5"/>
        <v>134.375</v>
      </c>
      <c r="Q3" s="22">
        <f t="shared" si="6"/>
        <v>134</v>
      </c>
      <c r="R3" s="23" t="s">
        <v>19</v>
      </c>
      <c r="S3" s="24">
        <v>17</v>
      </c>
    </row>
    <row r="4" spans="1:19" x14ac:dyDescent="0.25">
      <c r="A4" s="10">
        <v>3</v>
      </c>
      <c r="B4" s="11"/>
      <c r="C4" s="12" t="s">
        <v>21</v>
      </c>
      <c r="D4" s="13" t="s">
        <v>18</v>
      </c>
      <c r="E4" s="14">
        <v>0.48399999999999999</v>
      </c>
      <c r="F4" s="15">
        <v>14</v>
      </c>
      <c r="G4" s="16">
        <f t="shared" si="0"/>
        <v>0.46666666666666667</v>
      </c>
      <c r="H4" s="17">
        <v>10</v>
      </c>
      <c r="I4" s="17">
        <v>2</v>
      </c>
      <c r="J4" s="18">
        <f t="shared" si="1"/>
        <v>71.428571428571431</v>
      </c>
      <c r="K4" s="17">
        <v>27</v>
      </c>
      <c r="L4" s="17">
        <v>5</v>
      </c>
      <c r="M4" s="18">
        <f t="shared" si="2"/>
        <v>192.85714285714286</v>
      </c>
      <c r="N4" s="19">
        <f t="shared" si="3"/>
        <v>37</v>
      </c>
      <c r="O4" s="20">
        <f t="shared" si="4"/>
        <v>0.6166666666666667</v>
      </c>
      <c r="P4" s="26">
        <f t="shared" si="5"/>
        <v>132.14285714285714</v>
      </c>
      <c r="Q4" s="22">
        <f t="shared" si="6"/>
        <v>132</v>
      </c>
      <c r="R4" s="23" t="s">
        <v>19</v>
      </c>
      <c r="S4" s="24">
        <v>15</v>
      </c>
    </row>
    <row r="5" spans="1:19" x14ac:dyDescent="0.25">
      <c r="A5" s="10">
        <v>4</v>
      </c>
      <c r="B5" s="11"/>
      <c r="C5" s="25" t="s">
        <v>22</v>
      </c>
      <c r="D5" s="13" t="s">
        <v>18</v>
      </c>
      <c r="E5" s="14">
        <v>0.65</v>
      </c>
      <c r="F5" s="15">
        <v>19</v>
      </c>
      <c r="G5" s="16">
        <f t="shared" si="0"/>
        <v>0.6333333333333333</v>
      </c>
      <c r="H5" s="17">
        <v>22</v>
      </c>
      <c r="I5" s="17">
        <v>7</v>
      </c>
      <c r="J5" s="18">
        <f t="shared" si="1"/>
        <v>115.78947368421053</v>
      </c>
      <c r="K5" s="17">
        <v>28</v>
      </c>
      <c r="L5" s="17">
        <v>5</v>
      </c>
      <c r="M5" s="18">
        <f t="shared" si="2"/>
        <v>147.36842105263156</v>
      </c>
      <c r="N5" s="19">
        <f t="shared" si="3"/>
        <v>50</v>
      </c>
      <c r="O5" s="20">
        <f t="shared" si="4"/>
        <v>0.83333333333333337</v>
      </c>
      <c r="P5" s="26">
        <f t="shared" si="5"/>
        <v>131.57894736842107</v>
      </c>
      <c r="Q5" s="22">
        <f t="shared" si="6"/>
        <v>131</v>
      </c>
      <c r="R5" s="23" t="s">
        <v>19</v>
      </c>
      <c r="S5" s="24">
        <v>20</v>
      </c>
    </row>
    <row r="6" spans="1:19" x14ac:dyDescent="0.25">
      <c r="A6" s="10">
        <v>5</v>
      </c>
      <c r="B6" s="11"/>
      <c r="C6" s="25" t="s">
        <v>23</v>
      </c>
      <c r="D6" s="13" t="s">
        <v>18</v>
      </c>
      <c r="E6" s="14">
        <v>0.48399999999999999</v>
      </c>
      <c r="F6" s="15">
        <v>14</v>
      </c>
      <c r="G6" s="16">
        <f t="shared" si="0"/>
        <v>0.46666666666666667</v>
      </c>
      <c r="H6" s="17">
        <v>17</v>
      </c>
      <c r="I6" s="17">
        <v>2</v>
      </c>
      <c r="J6" s="18">
        <f t="shared" si="1"/>
        <v>121.42857142857142</v>
      </c>
      <c r="K6" s="17">
        <v>19</v>
      </c>
      <c r="L6" s="17">
        <v>5</v>
      </c>
      <c r="M6" s="18">
        <f t="shared" si="2"/>
        <v>135.71428571428572</v>
      </c>
      <c r="N6" s="19">
        <f t="shared" si="3"/>
        <v>36</v>
      </c>
      <c r="O6" s="20">
        <f t="shared" si="4"/>
        <v>0.6</v>
      </c>
      <c r="P6" s="26">
        <f t="shared" si="5"/>
        <v>128.57142857142856</v>
      </c>
      <c r="Q6" s="22">
        <f t="shared" si="6"/>
        <v>128</v>
      </c>
      <c r="R6" s="23" t="s">
        <v>19</v>
      </c>
      <c r="S6" s="24">
        <v>15</v>
      </c>
    </row>
    <row r="7" spans="1:19" x14ac:dyDescent="0.25">
      <c r="A7" s="10">
        <v>6</v>
      </c>
      <c r="B7" s="11"/>
      <c r="C7" s="27" t="s">
        <v>49</v>
      </c>
      <c r="D7" s="13" t="s">
        <v>18</v>
      </c>
      <c r="E7" s="14">
        <v>0.48399999999999999</v>
      </c>
      <c r="F7" s="15">
        <v>14</v>
      </c>
      <c r="G7" s="16">
        <f t="shared" si="0"/>
        <v>0.46666666666666667</v>
      </c>
      <c r="H7" s="17">
        <v>17</v>
      </c>
      <c r="I7" s="17">
        <v>2</v>
      </c>
      <c r="J7" s="18">
        <f t="shared" si="1"/>
        <v>121.42857142857142</v>
      </c>
      <c r="K7" s="17">
        <v>19</v>
      </c>
      <c r="L7" s="17">
        <v>4</v>
      </c>
      <c r="M7" s="18">
        <f t="shared" si="2"/>
        <v>135.71428571428572</v>
      </c>
      <c r="N7" s="19">
        <f t="shared" si="3"/>
        <v>36</v>
      </c>
      <c r="O7" s="20">
        <f t="shared" si="4"/>
        <v>0.6</v>
      </c>
      <c r="P7" s="26">
        <f t="shared" si="5"/>
        <v>128.57142857142856</v>
      </c>
      <c r="Q7" s="22">
        <f t="shared" si="6"/>
        <v>128</v>
      </c>
      <c r="R7" s="23" t="s">
        <v>19</v>
      </c>
      <c r="S7" s="24">
        <v>15</v>
      </c>
    </row>
    <row r="8" spans="1:19" x14ac:dyDescent="0.25">
      <c r="A8" s="10">
        <v>7</v>
      </c>
      <c r="B8" s="11"/>
      <c r="C8" s="25" t="s">
        <v>24</v>
      </c>
      <c r="D8" s="13" t="s">
        <v>18</v>
      </c>
      <c r="E8" s="14">
        <v>0.51700000000000002</v>
      </c>
      <c r="F8" s="15">
        <v>15</v>
      </c>
      <c r="G8" s="16">
        <f t="shared" si="0"/>
        <v>0.5</v>
      </c>
      <c r="H8" s="17">
        <v>20</v>
      </c>
      <c r="I8" s="17">
        <v>5</v>
      </c>
      <c r="J8" s="18">
        <f t="shared" si="1"/>
        <v>133.33333333333331</v>
      </c>
      <c r="K8" s="17">
        <v>17</v>
      </c>
      <c r="L8" s="17">
        <v>3</v>
      </c>
      <c r="M8" s="18">
        <f t="shared" si="2"/>
        <v>113.33333333333333</v>
      </c>
      <c r="N8" s="19">
        <f t="shared" si="3"/>
        <v>37</v>
      </c>
      <c r="O8" s="20">
        <f t="shared" si="4"/>
        <v>0.6166666666666667</v>
      </c>
      <c r="P8" s="26">
        <f t="shared" si="5"/>
        <v>123.33333333333334</v>
      </c>
      <c r="Q8" s="22">
        <f t="shared" si="6"/>
        <v>123</v>
      </c>
      <c r="R8" s="23"/>
      <c r="S8" s="24">
        <v>16</v>
      </c>
    </row>
    <row r="9" spans="1:19" x14ac:dyDescent="0.25">
      <c r="A9" s="10">
        <v>8</v>
      </c>
      <c r="B9" s="11"/>
      <c r="C9" s="25" t="s">
        <v>25</v>
      </c>
      <c r="D9" s="13" t="s">
        <v>18</v>
      </c>
      <c r="E9" s="14">
        <v>0.68400000000000005</v>
      </c>
      <c r="F9" s="15">
        <v>20</v>
      </c>
      <c r="G9" s="16">
        <f t="shared" si="0"/>
        <v>0.66666666666666663</v>
      </c>
      <c r="H9" s="17">
        <v>22</v>
      </c>
      <c r="I9" s="17">
        <v>4</v>
      </c>
      <c r="J9" s="18">
        <f t="shared" si="1"/>
        <v>110.00000000000001</v>
      </c>
      <c r="K9" s="17">
        <v>26</v>
      </c>
      <c r="L9" s="17">
        <v>3</v>
      </c>
      <c r="M9" s="18">
        <f t="shared" si="2"/>
        <v>130</v>
      </c>
      <c r="N9" s="19">
        <f t="shared" si="3"/>
        <v>48</v>
      </c>
      <c r="O9" s="20">
        <f t="shared" si="4"/>
        <v>0.8</v>
      </c>
      <c r="P9" s="26">
        <f t="shared" si="5"/>
        <v>120.00000000000001</v>
      </c>
      <c r="Q9" s="22">
        <f t="shared" si="6"/>
        <v>120</v>
      </c>
      <c r="R9" s="23" t="s">
        <v>19</v>
      </c>
      <c r="S9" s="24">
        <v>21</v>
      </c>
    </row>
    <row r="10" spans="1:19" x14ac:dyDescent="0.25">
      <c r="A10" s="10">
        <v>9</v>
      </c>
      <c r="B10" s="11"/>
      <c r="C10" s="25" t="s">
        <v>26</v>
      </c>
      <c r="D10" s="13" t="s">
        <v>18</v>
      </c>
      <c r="E10" s="14">
        <v>0.51700000000000002</v>
      </c>
      <c r="F10" s="15">
        <v>15</v>
      </c>
      <c r="G10" s="16">
        <f t="shared" si="0"/>
        <v>0.5</v>
      </c>
      <c r="H10" s="17">
        <v>23</v>
      </c>
      <c r="I10" s="17">
        <v>6</v>
      </c>
      <c r="J10" s="18">
        <f t="shared" si="1"/>
        <v>153.33333333333334</v>
      </c>
      <c r="K10" s="17">
        <v>12</v>
      </c>
      <c r="L10" s="17">
        <v>3</v>
      </c>
      <c r="M10" s="18">
        <f t="shared" si="2"/>
        <v>80</v>
      </c>
      <c r="N10" s="19">
        <f t="shared" si="3"/>
        <v>35</v>
      </c>
      <c r="O10" s="20">
        <f t="shared" si="4"/>
        <v>0.58333333333333337</v>
      </c>
      <c r="P10" s="26">
        <f t="shared" si="5"/>
        <v>116.66666666666667</v>
      </c>
      <c r="Q10" s="22">
        <f t="shared" si="6"/>
        <v>116</v>
      </c>
      <c r="R10" s="23" t="s">
        <v>19</v>
      </c>
      <c r="S10" s="24" t="s">
        <v>27</v>
      </c>
    </row>
    <row r="11" spans="1:19" x14ac:dyDescent="0.25">
      <c r="A11" s="10">
        <v>10</v>
      </c>
      <c r="B11" s="11"/>
      <c r="C11" s="25" t="s">
        <v>28</v>
      </c>
      <c r="D11" s="13" t="s">
        <v>18</v>
      </c>
      <c r="E11" s="14">
        <v>0.71699999999999997</v>
      </c>
      <c r="F11" s="15">
        <v>21</v>
      </c>
      <c r="G11" s="16">
        <f t="shared" si="0"/>
        <v>0.7</v>
      </c>
      <c r="H11" s="17">
        <v>21</v>
      </c>
      <c r="I11" s="17">
        <v>3</v>
      </c>
      <c r="J11" s="18">
        <f t="shared" si="1"/>
        <v>100</v>
      </c>
      <c r="K11" s="17">
        <v>28</v>
      </c>
      <c r="L11" s="17">
        <v>3</v>
      </c>
      <c r="M11" s="18">
        <f t="shared" si="2"/>
        <v>133.33333333333331</v>
      </c>
      <c r="N11" s="19">
        <f t="shared" si="3"/>
        <v>49</v>
      </c>
      <c r="O11" s="20">
        <f t="shared" si="4"/>
        <v>0.81666666666666665</v>
      </c>
      <c r="P11" s="26">
        <f t="shared" si="5"/>
        <v>116.66666666666667</v>
      </c>
      <c r="Q11" s="22">
        <f t="shared" si="6"/>
        <v>116</v>
      </c>
      <c r="R11" s="23" t="s">
        <v>19</v>
      </c>
      <c r="S11" s="24" t="s">
        <v>27</v>
      </c>
    </row>
    <row r="12" spans="1:19" x14ac:dyDescent="0.25">
      <c r="A12" s="10">
        <v>11</v>
      </c>
      <c r="B12" s="11"/>
      <c r="C12" s="25" t="s">
        <v>29</v>
      </c>
      <c r="D12" s="13" t="s">
        <v>18</v>
      </c>
      <c r="E12" s="14">
        <v>0.61699999999999999</v>
      </c>
      <c r="F12" s="15">
        <v>18</v>
      </c>
      <c r="G12" s="16">
        <f t="shared" si="0"/>
        <v>0.6</v>
      </c>
      <c r="H12" s="17">
        <v>26</v>
      </c>
      <c r="I12" s="17">
        <v>4</v>
      </c>
      <c r="J12" s="18">
        <f t="shared" si="1"/>
        <v>144.44444444444443</v>
      </c>
      <c r="K12" s="17">
        <v>15</v>
      </c>
      <c r="L12" s="17">
        <v>4</v>
      </c>
      <c r="M12" s="18">
        <f t="shared" si="2"/>
        <v>83.333333333333343</v>
      </c>
      <c r="N12" s="19">
        <f t="shared" si="3"/>
        <v>41</v>
      </c>
      <c r="O12" s="20">
        <f t="shared" si="4"/>
        <v>0.68333333333333335</v>
      </c>
      <c r="P12" s="26">
        <f t="shared" si="5"/>
        <v>113.8888888888889</v>
      </c>
      <c r="Q12" s="22">
        <f t="shared" si="6"/>
        <v>113</v>
      </c>
      <c r="R12" s="23" t="s">
        <v>19</v>
      </c>
      <c r="S12" s="24"/>
    </row>
    <row r="13" spans="1:19" x14ac:dyDescent="0.25">
      <c r="A13" s="10">
        <v>12</v>
      </c>
      <c r="B13" s="11"/>
      <c r="C13" s="25" t="s">
        <v>30</v>
      </c>
      <c r="D13" s="13" t="s">
        <v>18</v>
      </c>
      <c r="E13" s="14">
        <v>0.77500000000000002</v>
      </c>
      <c r="F13" s="15">
        <v>23</v>
      </c>
      <c r="G13" s="16">
        <f t="shared" si="0"/>
        <v>0.76666666666666672</v>
      </c>
      <c r="H13" s="17">
        <v>20</v>
      </c>
      <c r="I13" s="17">
        <v>6</v>
      </c>
      <c r="J13" s="18">
        <f t="shared" si="1"/>
        <v>86.956521739130437</v>
      </c>
      <c r="K13" s="17">
        <v>31</v>
      </c>
      <c r="L13" s="17">
        <v>4</v>
      </c>
      <c r="M13" s="18">
        <f t="shared" si="2"/>
        <v>134.78260869565219</v>
      </c>
      <c r="N13" s="19">
        <f t="shared" si="3"/>
        <v>51</v>
      </c>
      <c r="O13" s="20">
        <f t="shared" si="4"/>
        <v>0.85</v>
      </c>
      <c r="P13" s="26">
        <f t="shared" si="5"/>
        <v>110.86956521739128</v>
      </c>
      <c r="Q13" s="22">
        <f t="shared" si="6"/>
        <v>110</v>
      </c>
      <c r="R13" s="23"/>
      <c r="S13" s="24"/>
    </row>
    <row r="14" spans="1:19" x14ac:dyDescent="0.25">
      <c r="A14" s="10">
        <v>13</v>
      </c>
      <c r="B14" s="11"/>
      <c r="C14" s="25" t="s">
        <v>31</v>
      </c>
      <c r="D14" s="13" t="s">
        <v>18</v>
      </c>
      <c r="E14" s="14">
        <v>0.51700000000000002</v>
      </c>
      <c r="F14" s="15">
        <v>15</v>
      </c>
      <c r="G14" s="16">
        <f t="shared" si="0"/>
        <v>0.5</v>
      </c>
      <c r="H14" s="17">
        <v>23</v>
      </c>
      <c r="I14" s="17">
        <v>5</v>
      </c>
      <c r="J14" s="18">
        <f t="shared" si="1"/>
        <v>153.33333333333334</v>
      </c>
      <c r="K14" s="17">
        <v>9</v>
      </c>
      <c r="L14" s="17">
        <v>2</v>
      </c>
      <c r="M14" s="18">
        <f t="shared" si="2"/>
        <v>60</v>
      </c>
      <c r="N14" s="19">
        <f t="shared" si="3"/>
        <v>32</v>
      </c>
      <c r="O14" s="20">
        <f t="shared" si="4"/>
        <v>0.53333333333333333</v>
      </c>
      <c r="P14" s="26">
        <f t="shared" si="5"/>
        <v>106.66666666666667</v>
      </c>
      <c r="Q14" s="22">
        <f t="shared" si="6"/>
        <v>106</v>
      </c>
      <c r="R14" s="23" t="s">
        <v>19</v>
      </c>
      <c r="S14" s="24"/>
    </row>
    <row r="15" spans="1:19" x14ac:dyDescent="0.25">
      <c r="A15" s="10">
        <v>14</v>
      </c>
      <c r="B15" s="11"/>
      <c r="C15" s="25" t="s">
        <v>32</v>
      </c>
      <c r="D15" s="13" t="s">
        <v>18</v>
      </c>
      <c r="E15" s="14">
        <v>0.71699999999999997</v>
      </c>
      <c r="F15" s="15">
        <v>21</v>
      </c>
      <c r="G15" s="16">
        <f t="shared" si="0"/>
        <v>0.7</v>
      </c>
      <c r="H15" s="17">
        <v>24</v>
      </c>
      <c r="I15" s="17">
        <v>4</v>
      </c>
      <c r="J15" s="18">
        <f t="shared" si="1"/>
        <v>114.28571428571428</v>
      </c>
      <c r="K15" s="17">
        <v>19</v>
      </c>
      <c r="L15" s="17">
        <v>4</v>
      </c>
      <c r="M15" s="18">
        <f t="shared" si="2"/>
        <v>90.476190476190482</v>
      </c>
      <c r="N15" s="19">
        <f t="shared" si="3"/>
        <v>43</v>
      </c>
      <c r="O15" s="20">
        <f t="shared" si="4"/>
        <v>0.71666666666666667</v>
      </c>
      <c r="P15" s="26">
        <f t="shared" si="5"/>
        <v>102.38095238095239</v>
      </c>
      <c r="Q15" s="22">
        <f t="shared" si="6"/>
        <v>102</v>
      </c>
      <c r="R15" s="23" t="s">
        <v>19</v>
      </c>
      <c r="S15" s="24" t="s">
        <v>27</v>
      </c>
    </row>
    <row r="16" spans="1:19" x14ac:dyDescent="0.25">
      <c r="A16" s="10">
        <v>15</v>
      </c>
      <c r="B16" s="11"/>
      <c r="C16" s="25" t="s">
        <v>33</v>
      </c>
      <c r="D16" s="13" t="s">
        <v>18</v>
      </c>
      <c r="E16" s="14">
        <v>0.85</v>
      </c>
      <c r="F16" s="15">
        <v>25</v>
      </c>
      <c r="G16" s="16">
        <f t="shared" si="0"/>
        <v>0.83333333333333337</v>
      </c>
      <c r="H16" s="17">
        <v>28</v>
      </c>
      <c r="I16" s="17">
        <v>5</v>
      </c>
      <c r="J16" s="18">
        <f t="shared" si="1"/>
        <v>112.00000000000001</v>
      </c>
      <c r="K16" s="17">
        <v>23</v>
      </c>
      <c r="L16" s="17">
        <v>4</v>
      </c>
      <c r="M16" s="18">
        <f t="shared" si="2"/>
        <v>92</v>
      </c>
      <c r="N16" s="19">
        <f t="shared" si="3"/>
        <v>51</v>
      </c>
      <c r="O16" s="20">
        <f t="shared" si="4"/>
        <v>0.85</v>
      </c>
      <c r="P16" s="26">
        <f t="shared" si="5"/>
        <v>102</v>
      </c>
      <c r="Q16" s="22">
        <f t="shared" si="6"/>
        <v>102</v>
      </c>
      <c r="R16" s="23" t="s">
        <v>19</v>
      </c>
      <c r="S16" s="24" t="s">
        <v>27</v>
      </c>
    </row>
    <row r="17" spans="1:19" x14ac:dyDescent="0.25">
      <c r="A17" s="10">
        <v>16</v>
      </c>
      <c r="B17" s="11"/>
      <c r="C17" s="25" t="s">
        <v>34</v>
      </c>
      <c r="D17" s="13" t="s">
        <v>18</v>
      </c>
      <c r="E17" s="14">
        <v>0.48399999999999999</v>
      </c>
      <c r="F17" s="15">
        <v>14</v>
      </c>
      <c r="G17" s="16">
        <f t="shared" si="0"/>
        <v>0.46666666666666667</v>
      </c>
      <c r="H17" s="17">
        <v>6</v>
      </c>
      <c r="I17" s="17">
        <v>2</v>
      </c>
      <c r="J17" s="18">
        <f t="shared" si="1"/>
        <v>42.857142857142854</v>
      </c>
      <c r="K17" s="17">
        <v>22</v>
      </c>
      <c r="L17" s="17">
        <v>3</v>
      </c>
      <c r="M17" s="18">
        <f t="shared" si="2"/>
        <v>157.14285714285714</v>
      </c>
      <c r="N17" s="19">
        <f t="shared" si="3"/>
        <v>28</v>
      </c>
      <c r="O17" s="20">
        <f t="shared" si="4"/>
        <v>0.46666666666666667</v>
      </c>
      <c r="P17" s="26">
        <f t="shared" si="5"/>
        <v>100</v>
      </c>
      <c r="Q17" s="22">
        <f t="shared" si="6"/>
        <v>100</v>
      </c>
      <c r="R17" s="23"/>
      <c r="S17" s="24" t="s">
        <v>27</v>
      </c>
    </row>
    <row r="18" spans="1:19" x14ac:dyDescent="0.25">
      <c r="A18" s="10">
        <v>17</v>
      </c>
      <c r="B18" s="11"/>
      <c r="C18" s="28" t="s">
        <v>35</v>
      </c>
      <c r="D18" s="13" t="s">
        <v>18</v>
      </c>
      <c r="E18" s="29">
        <v>0.48399999999999999</v>
      </c>
      <c r="F18" s="30">
        <v>14</v>
      </c>
      <c r="G18" s="16">
        <f t="shared" si="0"/>
        <v>0.46666666666666667</v>
      </c>
      <c r="H18" s="17">
        <v>20</v>
      </c>
      <c r="I18" s="17">
        <v>3</v>
      </c>
      <c r="J18" s="18">
        <f t="shared" si="1"/>
        <v>142.85714285714286</v>
      </c>
      <c r="K18" s="17">
        <v>8</v>
      </c>
      <c r="L18" s="17">
        <v>3</v>
      </c>
      <c r="M18" s="18">
        <f t="shared" si="2"/>
        <v>57.142857142857139</v>
      </c>
      <c r="N18" s="19">
        <f t="shared" si="3"/>
        <v>28</v>
      </c>
      <c r="O18" s="20">
        <f t="shared" si="4"/>
        <v>0.46666666666666667</v>
      </c>
      <c r="P18" s="26">
        <f t="shared" si="5"/>
        <v>100</v>
      </c>
      <c r="Q18" s="22">
        <f t="shared" si="6"/>
        <v>100</v>
      </c>
      <c r="R18" s="23" t="s">
        <v>19</v>
      </c>
      <c r="S18" s="24" t="s">
        <v>27</v>
      </c>
    </row>
    <row r="19" spans="1:19" x14ac:dyDescent="0.25">
      <c r="A19" s="10">
        <v>18</v>
      </c>
      <c r="B19" s="11"/>
      <c r="C19" s="25" t="s">
        <v>36</v>
      </c>
      <c r="D19" s="13" t="s">
        <v>18</v>
      </c>
      <c r="E19" s="14">
        <v>0.48399999999999999</v>
      </c>
      <c r="F19" s="15">
        <v>14</v>
      </c>
      <c r="G19" s="16">
        <f t="shared" si="0"/>
        <v>0.46666666666666667</v>
      </c>
      <c r="H19" s="17">
        <v>17</v>
      </c>
      <c r="I19" s="17">
        <v>3</v>
      </c>
      <c r="J19" s="18">
        <f t="shared" si="1"/>
        <v>121.42857142857142</v>
      </c>
      <c r="K19" s="17">
        <v>11</v>
      </c>
      <c r="L19" s="17">
        <v>3</v>
      </c>
      <c r="M19" s="18">
        <f t="shared" si="2"/>
        <v>78.571428571428569</v>
      </c>
      <c r="N19" s="19">
        <f t="shared" si="3"/>
        <v>28</v>
      </c>
      <c r="O19" s="20">
        <f t="shared" si="4"/>
        <v>0.46666666666666667</v>
      </c>
      <c r="P19" s="26">
        <f t="shared" si="5"/>
        <v>100</v>
      </c>
      <c r="Q19" s="22">
        <f t="shared" si="6"/>
        <v>100</v>
      </c>
      <c r="R19" s="23" t="s">
        <v>19</v>
      </c>
      <c r="S19" s="24" t="s">
        <v>27</v>
      </c>
    </row>
    <row r="20" spans="1:19" x14ac:dyDescent="0.25">
      <c r="A20" s="10">
        <v>19</v>
      </c>
      <c r="B20" s="11"/>
      <c r="C20" s="12" t="s">
        <v>37</v>
      </c>
      <c r="D20" s="13" t="s">
        <v>18</v>
      </c>
      <c r="E20" s="14">
        <v>0.68400000000000005</v>
      </c>
      <c r="F20" s="15">
        <v>20</v>
      </c>
      <c r="G20" s="16">
        <f t="shared" si="0"/>
        <v>0.66666666666666663</v>
      </c>
      <c r="H20" s="17">
        <v>21</v>
      </c>
      <c r="I20" s="17">
        <v>5</v>
      </c>
      <c r="J20" s="18">
        <f t="shared" si="1"/>
        <v>105</v>
      </c>
      <c r="K20" s="17">
        <v>19</v>
      </c>
      <c r="L20" s="17">
        <v>4</v>
      </c>
      <c r="M20" s="18">
        <f t="shared" si="2"/>
        <v>95</v>
      </c>
      <c r="N20" s="19">
        <f t="shared" si="3"/>
        <v>40</v>
      </c>
      <c r="O20" s="20">
        <f t="shared" si="4"/>
        <v>0.66666666666666663</v>
      </c>
      <c r="P20" s="26">
        <f t="shared" si="5"/>
        <v>100</v>
      </c>
      <c r="Q20" s="22">
        <f t="shared" si="6"/>
        <v>100</v>
      </c>
      <c r="R20" s="23" t="s">
        <v>19</v>
      </c>
      <c r="S20" s="24" t="s">
        <v>27</v>
      </c>
    </row>
    <row r="21" spans="1:19" x14ac:dyDescent="0.25">
      <c r="A21" s="10">
        <v>20</v>
      </c>
      <c r="B21" s="11"/>
      <c r="C21" s="25" t="s">
        <v>38</v>
      </c>
      <c r="D21" s="13" t="s">
        <v>18</v>
      </c>
      <c r="E21" s="14">
        <v>0.61699999999999999</v>
      </c>
      <c r="F21" s="15">
        <v>18</v>
      </c>
      <c r="G21" s="16">
        <f t="shared" si="0"/>
        <v>0.6</v>
      </c>
      <c r="H21" s="17">
        <v>18</v>
      </c>
      <c r="I21" s="17">
        <v>4</v>
      </c>
      <c r="J21" s="18">
        <f t="shared" si="1"/>
        <v>100</v>
      </c>
      <c r="K21" s="17">
        <v>18</v>
      </c>
      <c r="L21" s="17">
        <v>4</v>
      </c>
      <c r="M21" s="18">
        <f t="shared" si="2"/>
        <v>100</v>
      </c>
      <c r="N21" s="19">
        <f t="shared" si="3"/>
        <v>36</v>
      </c>
      <c r="O21" s="20">
        <f t="shared" si="4"/>
        <v>0.6</v>
      </c>
      <c r="P21" s="26">
        <f t="shared" si="5"/>
        <v>100</v>
      </c>
      <c r="Q21" s="22">
        <f t="shared" si="6"/>
        <v>100</v>
      </c>
      <c r="R21" s="23" t="s">
        <v>19</v>
      </c>
      <c r="S21" s="24" t="s">
        <v>27</v>
      </c>
    </row>
    <row r="22" spans="1:19" x14ac:dyDescent="0.25">
      <c r="A22" s="10">
        <v>21</v>
      </c>
      <c r="B22" s="11"/>
      <c r="C22" s="25" t="s">
        <v>39</v>
      </c>
      <c r="D22" s="13" t="s">
        <v>18</v>
      </c>
      <c r="E22" s="14">
        <v>0.55000000000000004</v>
      </c>
      <c r="F22" s="15">
        <v>16</v>
      </c>
      <c r="G22" s="16">
        <f t="shared" si="0"/>
        <v>0.53333333333333333</v>
      </c>
      <c r="H22" s="17">
        <v>15</v>
      </c>
      <c r="I22" s="17">
        <v>3</v>
      </c>
      <c r="J22" s="18">
        <f t="shared" si="1"/>
        <v>93.75</v>
      </c>
      <c r="K22" s="17">
        <v>16</v>
      </c>
      <c r="L22" s="17">
        <v>5</v>
      </c>
      <c r="M22" s="18">
        <f t="shared" si="2"/>
        <v>100</v>
      </c>
      <c r="N22" s="19">
        <f t="shared" si="3"/>
        <v>31</v>
      </c>
      <c r="O22" s="20">
        <f t="shared" si="4"/>
        <v>0.51666666666666672</v>
      </c>
      <c r="P22" s="26">
        <f t="shared" si="5"/>
        <v>96.875000000000014</v>
      </c>
      <c r="Q22" s="22">
        <f t="shared" si="6"/>
        <v>96</v>
      </c>
      <c r="R22" s="23" t="s">
        <v>19</v>
      </c>
      <c r="S22" s="24"/>
    </row>
    <row r="23" spans="1:19" x14ac:dyDescent="0.25">
      <c r="A23" s="10">
        <v>22</v>
      </c>
      <c r="B23" s="11"/>
      <c r="C23" s="25" t="s">
        <v>40</v>
      </c>
      <c r="D23" s="13" t="s">
        <v>18</v>
      </c>
      <c r="E23" s="14">
        <v>0.48399999999999999</v>
      </c>
      <c r="F23" s="15">
        <v>14</v>
      </c>
      <c r="G23" s="16">
        <f t="shared" si="0"/>
        <v>0.46666666666666667</v>
      </c>
      <c r="H23" s="17">
        <v>13</v>
      </c>
      <c r="I23" s="17">
        <v>3</v>
      </c>
      <c r="J23" s="18">
        <f t="shared" si="1"/>
        <v>92.857142857142861</v>
      </c>
      <c r="K23" s="17">
        <v>14</v>
      </c>
      <c r="L23" s="17">
        <v>4</v>
      </c>
      <c r="M23" s="18">
        <f t="shared" si="2"/>
        <v>100</v>
      </c>
      <c r="N23" s="19">
        <f t="shared" si="3"/>
        <v>27</v>
      </c>
      <c r="O23" s="20">
        <f t="shared" si="4"/>
        <v>0.45</v>
      </c>
      <c r="P23" s="26">
        <f t="shared" si="5"/>
        <v>96.428571428571431</v>
      </c>
      <c r="Q23" s="22">
        <f t="shared" si="6"/>
        <v>96</v>
      </c>
      <c r="R23" s="23" t="s">
        <v>19</v>
      </c>
      <c r="S23" s="24"/>
    </row>
    <row r="24" spans="1:19" x14ac:dyDescent="0.25">
      <c r="A24" s="10">
        <v>23</v>
      </c>
      <c r="B24" s="11"/>
      <c r="C24" s="25" t="s">
        <v>41</v>
      </c>
      <c r="D24" s="13" t="s">
        <v>18</v>
      </c>
      <c r="E24" s="14">
        <v>0.68400000000000005</v>
      </c>
      <c r="F24" s="15">
        <v>20</v>
      </c>
      <c r="G24" s="16">
        <f t="shared" si="0"/>
        <v>0.66666666666666663</v>
      </c>
      <c r="H24" s="17">
        <v>20</v>
      </c>
      <c r="I24" s="17">
        <v>4</v>
      </c>
      <c r="J24" s="18">
        <f t="shared" si="1"/>
        <v>100</v>
      </c>
      <c r="K24" s="17">
        <v>18</v>
      </c>
      <c r="L24" s="17">
        <v>4</v>
      </c>
      <c r="M24" s="18">
        <f t="shared" si="2"/>
        <v>90</v>
      </c>
      <c r="N24" s="19">
        <f t="shared" si="3"/>
        <v>38</v>
      </c>
      <c r="O24" s="20">
        <f t="shared" si="4"/>
        <v>0.6333333333333333</v>
      </c>
      <c r="P24" s="26">
        <f t="shared" si="5"/>
        <v>95</v>
      </c>
      <c r="Q24" s="22">
        <f t="shared" si="6"/>
        <v>95</v>
      </c>
      <c r="R24" s="23" t="s">
        <v>19</v>
      </c>
      <c r="S24" s="24"/>
    </row>
    <row r="25" spans="1:19" x14ac:dyDescent="0.25">
      <c r="A25" s="10">
        <v>24</v>
      </c>
      <c r="B25" s="11"/>
      <c r="C25" s="25" t="s">
        <v>42</v>
      </c>
      <c r="D25" s="13" t="s">
        <v>18</v>
      </c>
      <c r="E25" s="14">
        <v>0.57499999999999996</v>
      </c>
      <c r="F25" s="15">
        <v>17</v>
      </c>
      <c r="G25" s="16">
        <f t="shared" si="0"/>
        <v>0.56666666666666665</v>
      </c>
      <c r="H25" s="17">
        <v>17</v>
      </c>
      <c r="I25" s="17">
        <v>3</v>
      </c>
      <c r="J25" s="18">
        <f t="shared" si="1"/>
        <v>100</v>
      </c>
      <c r="K25" s="17">
        <v>15</v>
      </c>
      <c r="L25" s="17">
        <v>2</v>
      </c>
      <c r="M25" s="18">
        <f t="shared" si="2"/>
        <v>88.235294117647058</v>
      </c>
      <c r="N25" s="19">
        <f t="shared" si="3"/>
        <v>32</v>
      </c>
      <c r="O25" s="20">
        <f t="shared" si="4"/>
        <v>0.53333333333333333</v>
      </c>
      <c r="P25" s="26">
        <f t="shared" si="5"/>
        <v>94.117647058823522</v>
      </c>
      <c r="Q25" s="22">
        <f t="shared" si="6"/>
        <v>94</v>
      </c>
      <c r="R25" s="23" t="s">
        <v>19</v>
      </c>
      <c r="S25" s="24"/>
    </row>
    <row r="26" spans="1:19" x14ac:dyDescent="0.25">
      <c r="A26" s="10">
        <v>25</v>
      </c>
      <c r="B26" s="11"/>
      <c r="C26" s="25" t="s">
        <v>43</v>
      </c>
      <c r="D26" s="13" t="s">
        <v>18</v>
      </c>
      <c r="E26" s="14">
        <v>0.75</v>
      </c>
      <c r="F26" s="15">
        <v>22</v>
      </c>
      <c r="G26" s="16">
        <f t="shared" si="0"/>
        <v>0.73333333333333328</v>
      </c>
      <c r="H26" s="17">
        <v>26</v>
      </c>
      <c r="I26" s="17">
        <v>6</v>
      </c>
      <c r="J26" s="18">
        <f t="shared" si="1"/>
        <v>118.18181818181819</v>
      </c>
      <c r="K26" s="17">
        <v>13</v>
      </c>
      <c r="L26" s="17">
        <v>2</v>
      </c>
      <c r="M26" s="18">
        <f t="shared" si="2"/>
        <v>59.090909090909093</v>
      </c>
      <c r="N26" s="19">
        <f t="shared" si="3"/>
        <v>39</v>
      </c>
      <c r="O26" s="20">
        <f t="shared" si="4"/>
        <v>0.65</v>
      </c>
      <c r="P26" s="26">
        <f t="shared" si="5"/>
        <v>88.63636363636364</v>
      </c>
      <c r="Q26" s="22">
        <f t="shared" si="6"/>
        <v>88</v>
      </c>
      <c r="R26" s="23" t="s">
        <v>19</v>
      </c>
      <c r="S26" s="24"/>
    </row>
    <row r="27" spans="1:19" x14ac:dyDescent="0.25">
      <c r="A27" s="10">
        <v>26</v>
      </c>
      <c r="B27" s="11"/>
      <c r="C27" s="25" t="s">
        <v>44</v>
      </c>
      <c r="D27" s="13" t="s">
        <v>18</v>
      </c>
      <c r="E27" s="14">
        <v>0.71699999999999997</v>
      </c>
      <c r="F27" s="15">
        <v>21</v>
      </c>
      <c r="G27" s="16">
        <f t="shared" si="0"/>
        <v>0.7</v>
      </c>
      <c r="H27" s="17">
        <v>11</v>
      </c>
      <c r="I27" s="17">
        <v>2</v>
      </c>
      <c r="J27" s="18">
        <f t="shared" si="1"/>
        <v>52.380952380952387</v>
      </c>
      <c r="K27" s="17">
        <v>26</v>
      </c>
      <c r="L27" s="17">
        <v>3</v>
      </c>
      <c r="M27" s="18">
        <f t="shared" si="2"/>
        <v>123.80952380952381</v>
      </c>
      <c r="N27" s="19">
        <f t="shared" si="3"/>
        <v>37</v>
      </c>
      <c r="O27" s="20">
        <f t="shared" si="4"/>
        <v>0.6166666666666667</v>
      </c>
      <c r="P27" s="26">
        <f t="shared" si="5"/>
        <v>88.095238095238102</v>
      </c>
      <c r="Q27" s="22">
        <f t="shared" si="6"/>
        <v>88</v>
      </c>
      <c r="R27" s="23" t="s">
        <v>19</v>
      </c>
      <c r="S27" s="24"/>
    </row>
    <row r="28" spans="1:19" x14ac:dyDescent="0.25">
      <c r="A28" s="10">
        <v>27</v>
      </c>
      <c r="B28" s="11"/>
      <c r="C28" s="25" t="s">
        <v>45</v>
      </c>
      <c r="D28" s="13" t="s">
        <v>18</v>
      </c>
      <c r="E28" s="14">
        <v>0.48399999999999999</v>
      </c>
      <c r="F28" s="15">
        <v>14</v>
      </c>
      <c r="G28" s="16">
        <f t="shared" si="0"/>
        <v>0.46666666666666667</v>
      </c>
      <c r="H28" s="17">
        <v>12</v>
      </c>
      <c r="I28" s="17">
        <v>4</v>
      </c>
      <c r="J28" s="18">
        <f t="shared" si="1"/>
        <v>85.714285714285708</v>
      </c>
      <c r="K28" s="17">
        <v>12</v>
      </c>
      <c r="L28" s="17">
        <v>2</v>
      </c>
      <c r="M28" s="18">
        <f t="shared" si="2"/>
        <v>85.714285714285708</v>
      </c>
      <c r="N28" s="19">
        <f t="shared" si="3"/>
        <v>24</v>
      </c>
      <c r="O28" s="20">
        <f t="shared" si="4"/>
        <v>0.4</v>
      </c>
      <c r="P28" s="26">
        <f t="shared" si="5"/>
        <v>85.714285714285722</v>
      </c>
      <c r="Q28" s="22">
        <f t="shared" si="6"/>
        <v>85</v>
      </c>
      <c r="R28" s="23" t="s">
        <v>19</v>
      </c>
      <c r="S28" s="24"/>
    </row>
    <row r="29" spans="1:19" x14ac:dyDescent="0.25">
      <c r="A29" s="10">
        <v>28</v>
      </c>
      <c r="B29" s="11"/>
      <c r="C29" s="25" t="s">
        <v>46</v>
      </c>
      <c r="D29" s="13" t="s">
        <v>18</v>
      </c>
      <c r="E29" s="14">
        <v>0.55000000000000004</v>
      </c>
      <c r="F29" s="15">
        <v>16</v>
      </c>
      <c r="G29" s="16">
        <f t="shared" si="0"/>
        <v>0.53333333333333333</v>
      </c>
      <c r="H29" s="17">
        <v>13</v>
      </c>
      <c r="I29" s="17">
        <v>3</v>
      </c>
      <c r="J29" s="18">
        <f t="shared" si="1"/>
        <v>81.25</v>
      </c>
      <c r="K29" s="17">
        <v>14</v>
      </c>
      <c r="L29" s="17">
        <v>4</v>
      </c>
      <c r="M29" s="18">
        <f t="shared" si="2"/>
        <v>87.5</v>
      </c>
      <c r="N29" s="19">
        <f t="shared" si="3"/>
        <v>27</v>
      </c>
      <c r="O29" s="20">
        <f t="shared" si="4"/>
        <v>0.45</v>
      </c>
      <c r="P29" s="26">
        <f t="shared" si="5"/>
        <v>84.375</v>
      </c>
      <c r="Q29" s="22">
        <f t="shared" si="6"/>
        <v>84</v>
      </c>
      <c r="R29" s="23"/>
      <c r="S29" s="24"/>
    </row>
    <row r="30" spans="1:19" x14ac:dyDescent="0.25">
      <c r="A30" s="10">
        <v>29</v>
      </c>
      <c r="B30" s="11"/>
      <c r="C30" s="12" t="s">
        <v>47</v>
      </c>
      <c r="D30" s="13" t="s">
        <v>18</v>
      </c>
      <c r="E30" s="14">
        <v>0.48399999999999999</v>
      </c>
      <c r="F30" s="15">
        <v>14</v>
      </c>
      <c r="G30" s="16">
        <f t="shared" si="0"/>
        <v>0.46666666666666667</v>
      </c>
      <c r="H30" s="17">
        <v>8</v>
      </c>
      <c r="I30" s="17">
        <v>2</v>
      </c>
      <c r="J30" s="18">
        <f t="shared" si="1"/>
        <v>57.142857142857139</v>
      </c>
      <c r="K30" s="17">
        <v>14</v>
      </c>
      <c r="L30" s="17">
        <v>3</v>
      </c>
      <c r="M30" s="18">
        <f t="shared" si="2"/>
        <v>100</v>
      </c>
      <c r="N30" s="19">
        <f t="shared" si="3"/>
        <v>22</v>
      </c>
      <c r="O30" s="20">
        <f t="shared" si="4"/>
        <v>0.36666666666666664</v>
      </c>
      <c r="P30" s="26">
        <f t="shared" si="5"/>
        <v>78.571428571428569</v>
      </c>
      <c r="Q30" s="22">
        <f t="shared" si="6"/>
        <v>78</v>
      </c>
      <c r="R30" s="23" t="s">
        <v>19</v>
      </c>
      <c r="S30" s="24">
        <v>13</v>
      </c>
    </row>
    <row r="31" spans="1:19" x14ac:dyDescent="0.25">
      <c r="A31" s="10">
        <v>30</v>
      </c>
      <c r="B31" s="11"/>
      <c r="C31" s="25" t="s">
        <v>48</v>
      </c>
      <c r="D31" s="13" t="s">
        <v>18</v>
      </c>
      <c r="E31" s="14">
        <v>0.48399999999999999</v>
      </c>
      <c r="F31" s="15">
        <v>14</v>
      </c>
      <c r="G31" s="16">
        <f t="shared" si="0"/>
        <v>0.46666666666666667</v>
      </c>
      <c r="H31" s="17">
        <v>10</v>
      </c>
      <c r="I31" s="17">
        <v>2</v>
      </c>
      <c r="J31" s="18">
        <f t="shared" si="1"/>
        <v>71.428571428571431</v>
      </c>
      <c r="K31" s="17">
        <v>11</v>
      </c>
      <c r="L31" s="17">
        <v>4</v>
      </c>
      <c r="M31" s="18">
        <f t="shared" si="2"/>
        <v>78.571428571428569</v>
      </c>
      <c r="N31" s="19">
        <f t="shared" si="3"/>
        <v>21</v>
      </c>
      <c r="O31" s="20">
        <f t="shared" si="4"/>
        <v>0.35</v>
      </c>
      <c r="P31" s="26">
        <f t="shared" si="5"/>
        <v>74.999999999999986</v>
      </c>
      <c r="Q31" s="22">
        <f t="shared" si="6"/>
        <v>75</v>
      </c>
      <c r="R31" s="23" t="s">
        <v>19</v>
      </c>
      <c r="S31" s="24">
        <v>13</v>
      </c>
    </row>
  </sheetData>
  <protectedRanges>
    <protectedRange sqref="G2:G31 J2:J31 M2:Q31" name="Fred"/>
  </protectedRanges>
  <conditionalFormatting sqref="P2:Q31">
    <cfRule type="cellIs" dxfId="1" priority="1" stopIfTrue="1" operator="lessThan">
      <formula>79.5</formula>
    </cfRule>
  </conditionalFormatting>
  <conditionalFormatting sqref="P2:Q31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2020-01-30T09:37:30Z</dcterms:created>
  <dcterms:modified xsi:type="dcterms:W3CDTF">2020-01-30T14:07:10Z</dcterms:modified>
</cp:coreProperties>
</file>