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Blauwestad open libre/"/>
    </mc:Choice>
  </mc:AlternateContent>
  <xr:revisionPtr revIDLastSave="0" documentId="8_{A5824CBA-57AC-4B43-B2AD-EC929A3F1D34}" xr6:coauthVersionLast="47" xr6:coauthVersionMax="47" xr10:uidLastSave="{00000000-0000-0000-0000-000000000000}"/>
  <bookViews>
    <workbookView xWindow="-120" yWindow="-120" windowWidth="25440" windowHeight="15390" xr2:uid="{C699A7D7-F1DB-4FC4-B504-1DEAEFC4DC3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6" i="1" l="1"/>
  <c r="N46" i="1" s="1"/>
  <c r="O46" i="1" s="1"/>
  <c r="P46" i="1" s="1"/>
  <c r="L46" i="1"/>
  <c r="I46" i="1"/>
  <c r="F46" i="1"/>
  <c r="N45" i="1"/>
  <c r="M45" i="1"/>
  <c r="L45" i="1"/>
  <c r="I45" i="1"/>
  <c r="F45" i="1"/>
  <c r="M44" i="1"/>
  <c r="N44" i="1" s="1"/>
  <c r="L44" i="1"/>
  <c r="I44" i="1"/>
  <c r="F44" i="1"/>
  <c r="M43" i="1"/>
  <c r="N43" i="1" s="1"/>
  <c r="L43" i="1"/>
  <c r="I43" i="1"/>
  <c r="F43" i="1"/>
  <c r="N42" i="1"/>
  <c r="M42" i="1"/>
  <c r="L42" i="1"/>
  <c r="I42" i="1"/>
  <c r="F42" i="1"/>
  <c r="M41" i="1"/>
  <c r="N41" i="1" s="1"/>
  <c r="L41" i="1"/>
  <c r="I41" i="1"/>
  <c r="F41" i="1"/>
  <c r="M40" i="1"/>
  <c r="N40" i="1" s="1"/>
  <c r="L40" i="1"/>
  <c r="I40" i="1"/>
  <c r="F40" i="1"/>
  <c r="M39" i="1"/>
  <c r="N39" i="1" s="1"/>
  <c r="L39" i="1"/>
  <c r="I39" i="1"/>
  <c r="F39" i="1"/>
  <c r="M38" i="1"/>
  <c r="N38" i="1" s="1"/>
  <c r="L38" i="1"/>
  <c r="I38" i="1"/>
  <c r="F38" i="1"/>
  <c r="M37" i="1"/>
  <c r="N37" i="1" s="1"/>
  <c r="L37" i="1"/>
  <c r="I37" i="1"/>
  <c r="F37" i="1"/>
  <c r="M36" i="1"/>
  <c r="N36" i="1" s="1"/>
  <c r="L36" i="1"/>
  <c r="I36" i="1"/>
  <c r="F36" i="1"/>
  <c r="M35" i="1"/>
  <c r="N35" i="1" s="1"/>
  <c r="L35" i="1"/>
  <c r="I35" i="1"/>
  <c r="F35" i="1"/>
  <c r="M34" i="1"/>
  <c r="N34" i="1" s="1"/>
  <c r="L34" i="1"/>
  <c r="I34" i="1"/>
  <c r="F34" i="1"/>
  <c r="M33" i="1"/>
  <c r="N33" i="1" s="1"/>
  <c r="L33" i="1"/>
  <c r="I33" i="1"/>
  <c r="F33" i="1"/>
  <c r="M32" i="1"/>
  <c r="N32" i="1" s="1"/>
  <c r="L32" i="1"/>
  <c r="I32" i="1"/>
  <c r="F32" i="1"/>
  <c r="M31" i="1"/>
  <c r="N31" i="1" s="1"/>
  <c r="L31" i="1"/>
  <c r="I31" i="1"/>
  <c r="F31" i="1"/>
  <c r="M30" i="1"/>
  <c r="N30" i="1" s="1"/>
  <c r="L30" i="1"/>
  <c r="I30" i="1"/>
  <c r="F30" i="1"/>
  <c r="M29" i="1"/>
  <c r="N29" i="1" s="1"/>
  <c r="L29" i="1"/>
  <c r="I29" i="1"/>
  <c r="F29" i="1"/>
  <c r="N28" i="1"/>
  <c r="M28" i="1"/>
  <c r="L28" i="1"/>
  <c r="I28" i="1"/>
  <c r="F28" i="1"/>
  <c r="M27" i="1"/>
  <c r="N27" i="1" s="1"/>
  <c r="L27" i="1"/>
  <c r="I27" i="1"/>
  <c r="F27" i="1"/>
  <c r="M26" i="1"/>
  <c r="N26" i="1" s="1"/>
  <c r="O26" i="1" s="1"/>
  <c r="P26" i="1" s="1"/>
  <c r="L26" i="1"/>
  <c r="I26" i="1"/>
  <c r="F26" i="1"/>
  <c r="M25" i="1"/>
  <c r="N25" i="1" s="1"/>
  <c r="L25" i="1"/>
  <c r="I25" i="1"/>
  <c r="F25" i="1"/>
  <c r="N24" i="1"/>
  <c r="M24" i="1"/>
  <c r="L24" i="1"/>
  <c r="I24" i="1"/>
  <c r="F24" i="1"/>
  <c r="M23" i="1"/>
  <c r="N23" i="1" s="1"/>
  <c r="L23" i="1"/>
  <c r="I23" i="1"/>
  <c r="F23" i="1"/>
  <c r="M22" i="1"/>
  <c r="N22" i="1" s="1"/>
  <c r="O22" i="1" s="1"/>
  <c r="P22" i="1" s="1"/>
  <c r="L22" i="1"/>
  <c r="I22" i="1"/>
  <c r="F22" i="1"/>
  <c r="M21" i="1"/>
  <c r="N21" i="1" s="1"/>
  <c r="L21" i="1"/>
  <c r="I21" i="1"/>
  <c r="F21" i="1"/>
  <c r="N20" i="1"/>
  <c r="M20" i="1"/>
  <c r="L20" i="1"/>
  <c r="I20" i="1"/>
  <c r="F20" i="1"/>
  <c r="M19" i="1"/>
  <c r="N19" i="1" s="1"/>
  <c r="L19" i="1"/>
  <c r="I19" i="1"/>
  <c r="F19" i="1"/>
  <c r="M18" i="1"/>
  <c r="N18" i="1" s="1"/>
  <c r="O18" i="1" s="1"/>
  <c r="P18" i="1" s="1"/>
  <c r="L18" i="1"/>
  <c r="I18" i="1"/>
  <c r="F18" i="1"/>
  <c r="M17" i="1"/>
  <c r="N17" i="1" s="1"/>
  <c r="L17" i="1"/>
  <c r="I17" i="1"/>
  <c r="F17" i="1"/>
  <c r="N16" i="1"/>
  <c r="M16" i="1"/>
  <c r="L16" i="1"/>
  <c r="I16" i="1"/>
  <c r="F16" i="1"/>
  <c r="M15" i="1"/>
  <c r="N15" i="1" s="1"/>
  <c r="L15" i="1"/>
  <c r="I15" i="1"/>
  <c r="F15" i="1"/>
  <c r="M14" i="1"/>
  <c r="N14" i="1" s="1"/>
  <c r="O14" i="1" s="1"/>
  <c r="P14" i="1" s="1"/>
  <c r="L14" i="1"/>
  <c r="I14" i="1"/>
  <c r="F14" i="1"/>
  <c r="M13" i="1"/>
  <c r="N13" i="1" s="1"/>
  <c r="L13" i="1"/>
  <c r="I13" i="1"/>
  <c r="F13" i="1"/>
  <c r="N12" i="1"/>
  <c r="M12" i="1"/>
  <c r="L12" i="1"/>
  <c r="I12" i="1"/>
  <c r="F12" i="1"/>
  <c r="M11" i="1"/>
  <c r="N11" i="1" s="1"/>
  <c r="L11" i="1"/>
  <c r="I11" i="1"/>
  <c r="F11" i="1"/>
  <c r="M10" i="1"/>
  <c r="N10" i="1" s="1"/>
  <c r="O10" i="1" s="1"/>
  <c r="P10" i="1" s="1"/>
  <c r="L10" i="1"/>
  <c r="I10" i="1"/>
  <c r="F10" i="1"/>
  <c r="M9" i="1"/>
  <c r="N9" i="1" s="1"/>
  <c r="L9" i="1"/>
  <c r="I9" i="1"/>
  <c r="F9" i="1"/>
  <c r="N8" i="1"/>
  <c r="M8" i="1"/>
  <c r="L8" i="1"/>
  <c r="I8" i="1"/>
  <c r="F8" i="1"/>
  <c r="M7" i="1"/>
  <c r="N7" i="1" s="1"/>
  <c r="L7" i="1"/>
  <c r="I7" i="1"/>
  <c r="F7" i="1"/>
  <c r="M6" i="1"/>
  <c r="N6" i="1" s="1"/>
  <c r="O6" i="1" s="1"/>
  <c r="P6" i="1" s="1"/>
  <c r="L6" i="1"/>
  <c r="I6" i="1"/>
  <c r="F6" i="1"/>
  <c r="M5" i="1"/>
  <c r="N5" i="1" s="1"/>
  <c r="L5" i="1"/>
  <c r="I5" i="1"/>
  <c r="F5" i="1"/>
  <c r="N4" i="1"/>
  <c r="M4" i="1"/>
  <c r="L4" i="1"/>
  <c r="I4" i="1"/>
  <c r="F4" i="1"/>
  <c r="M3" i="1"/>
  <c r="N3" i="1" s="1"/>
  <c r="L3" i="1"/>
  <c r="I3" i="1"/>
  <c r="F3" i="1"/>
  <c r="O3" i="1" s="1"/>
  <c r="P3" i="1" s="1"/>
  <c r="O4" i="1" l="1"/>
  <c r="P4" i="1" s="1"/>
  <c r="O31" i="1"/>
  <c r="P31" i="1" s="1"/>
  <c r="O32" i="1"/>
  <c r="P32" i="1" s="1"/>
  <c r="O33" i="1"/>
  <c r="P33" i="1" s="1"/>
  <c r="O34" i="1"/>
  <c r="P34" i="1" s="1"/>
  <c r="O35" i="1"/>
  <c r="P35" i="1" s="1"/>
  <c r="O36" i="1"/>
  <c r="P36" i="1" s="1"/>
  <c r="O37" i="1"/>
  <c r="P37" i="1" s="1"/>
  <c r="O38" i="1"/>
  <c r="P38" i="1" s="1"/>
  <c r="O39" i="1"/>
  <c r="P39" i="1" s="1"/>
  <c r="O40" i="1"/>
  <c r="P40" i="1" s="1"/>
  <c r="O41" i="1"/>
  <c r="P41" i="1" s="1"/>
  <c r="O8" i="1"/>
  <c r="P8" i="1" s="1"/>
  <c r="O16" i="1"/>
  <c r="P16" i="1" s="1"/>
  <c r="O24" i="1"/>
  <c r="P24" i="1" s="1"/>
  <c r="O42" i="1"/>
  <c r="P42" i="1" s="1"/>
  <c r="O12" i="1"/>
  <c r="P12" i="1" s="1"/>
  <c r="O20" i="1"/>
  <c r="P20" i="1" s="1"/>
  <c r="O28" i="1"/>
  <c r="P28" i="1" s="1"/>
  <c r="O43" i="1"/>
  <c r="P43" i="1" s="1"/>
  <c r="O5" i="1"/>
  <c r="P5" i="1" s="1"/>
  <c r="O9" i="1"/>
  <c r="P9" i="1" s="1"/>
  <c r="O13" i="1"/>
  <c r="P13" i="1" s="1"/>
  <c r="O17" i="1"/>
  <c r="P17" i="1" s="1"/>
  <c r="O21" i="1"/>
  <c r="P21" i="1" s="1"/>
  <c r="O25" i="1"/>
  <c r="P25" i="1" s="1"/>
  <c r="O29" i="1"/>
  <c r="P29" i="1" s="1"/>
  <c r="O44" i="1"/>
  <c r="P44" i="1" s="1"/>
  <c r="O45" i="1"/>
  <c r="P45" i="1" s="1"/>
  <c r="O30" i="1"/>
  <c r="P30" i="1" s="1"/>
  <c r="O7" i="1"/>
  <c r="P7" i="1" s="1"/>
  <c r="O11" i="1"/>
  <c r="P11" i="1" s="1"/>
  <c r="O15" i="1"/>
  <c r="P15" i="1" s="1"/>
  <c r="O19" i="1"/>
  <c r="P19" i="1" s="1"/>
  <c r="O23" i="1"/>
  <c r="P23" i="1" s="1"/>
  <c r="O27" i="1"/>
  <c r="P27" i="1" s="1"/>
</calcChain>
</file>

<file path=xl/sharedStrings.xml><?xml version="1.0" encoding="utf-8"?>
<sst xmlns="http://schemas.openxmlformats.org/spreadsheetml/2006/main" count="66" uniqueCount="62">
  <si>
    <t xml:space="preserve"> BLAUWE STAD  LIBRE TOERNOOI 2022  GROEP A</t>
  </si>
  <si>
    <t>GROEP A</t>
  </si>
  <si>
    <t>gemiddelde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</si>
  <si>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</si>
  <si>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</si>
  <si>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</si>
  <si>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</si>
  <si>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</si>
  <si>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</si>
  <si>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</si>
  <si>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</si>
  <si>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</si>
  <si>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</si>
  <si>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</si>
  <si>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A:aanwezig GF:geen finale</t>
  </si>
  <si>
    <t>EPPO LOER</t>
  </si>
  <si>
    <t>F</t>
  </si>
  <si>
    <t>JAN SIETSMA</t>
  </si>
  <si>
    <t>WILLIE SIEMENS</t>
  </si>
  <si>
    <t>RICHTE WESTMAN</t>
  </si>
  <si>
    <t>GF</t>
  </si>
  <si>
    <t>HARRIE PLOEGER</t>
  </si>
  <si>
    <t>GEIKO REDER</t>
  </si>
  <si>
    <t>RON EISSEN</t>
  </si>
  <si>
    <t>HENDRIK SLOOT</t>
  </si>
  <si>
    <t>EVERT BOS</t>
  </si>
  <si>
    <t>HARRY LULOFS</t>
  </si>
  <si>
    <t>G</t>
  </si>
  <si>
    <t>HENK HOFMAN</t>
  </si>
  <si>
    <t>HENK MATTHIJSSEN</t>
  </si>
  <si>
    <t>HENK BOS</t>
  </si>
  <si>
    <t>MARINUS TAPILATU</t>
  </si>
  <si>
    <t>KOOS BLAAUW</t>
  </si>
  <si>
    <t>JACOB BOSMA</t>
  </si>
  <si>
    <t>RONALD ELINGS</t>
  </si>
  <si>
    <t>JAN HADDERINGH</t>
  </si>
  <si>
    <t>RICHARD KANT</t>
  </si>
  <si>
    <t>KASPER STURRE</t>
  </si>
  <si>
    <t>PETER LAMBECK</t>
  </si>
  <si>
    <t>JAN BOLTJES</t>
  </si>
  <si>
    <t>RONNIE BERG</t>
  </si>
  <si>
    <t>JOS BOUWMEESTER</t>
  </si>
  <si>
    <t>TOM BEEN</t>
  </si>
  <si>
    <t>AD BLAAUW</t>
  </si>
  <si>
    <t>CEES DOORNBOS</t>
  </si>
  <si>
    <t>WOLTER ELING</t>
  </si>
  <si>
    <t>BERNARD BOS</t>
  </si>
  <si>
    <t>WILLEM REILINK</t>
  </si>
  <si>
    <t>JAN OLSDER</t>
  </si>
  <si>
    <t>ALEX WATERMULDER</t>
  </si>
  <si>
    <t>ROELIE DORENBOS</t>
  </si>
  <si>
    <t>ALBERT KOEHOORN</t>
  </si>
  <si>
    <t>ANDRIES van der VEEN</t>
  </si>
  <si>
    <t>JAN POOT</t>
  </si>
  <si>
    <t>SIEP MELLEMA</t>
  </si>
  <si>
    <t>TJAART SCHAUB</t>
  </si>
  <si>
    <t>KLAAS BOVEN</t>
  </si>
  <si>
    <t>DERKJAN v/d LAAN</t>
  </si>
  <si>
    <t>GEERT GREVING</t>
  </si>
  <si>
    <t>SIEP ZIESLING</t>
  </si>
  <si>
    <t>STIENUS SLUITER</t>
  </si>
  <si>
    <t>REINIER VAN DER KOOI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</si>
</sst>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3]d/mmm;@"/>
  </numFmts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32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textRotation="90"/>
    </xf>
    <xf numFmtId="0" fontId="5" fillId="0" borderId="3" xfId="0" applyFont="1" applyBorder="1" applyAlignment="1">
      <alignment horizontal="center" textRotation="90"/>
    </xf>
    <xf numFmtId="0" fontId="2" fillId="0" borderId="3" xfId="0" applyFont="1" applyBorder="1" applyAlignment="1">
      <alignment horizontal="center"/>
    </xf>
    <xf numFmtId="16" fontId="3" fillId="0" borderId="1" xfId="0" applyNumberFormat="1" applyFont="1" applyBorder="1" applyAlignment="1">
      <alignment horizontal="center"/>
    </xf>
    <xf numFmtId="0" fontId="3" fillId="0" borderId="3" xfId="0" applyFont="1" applyBorder="1"/>
    <xf numFmtId="2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2" fillId="0" borderId="2" xfId="0" applyFont="1" applyBorder="1"/>
    <xf numFmtId="16" fontId="3" fillId="0" borderId="3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/>
    <xf numFmtId="2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" fontId="3" fillId="0" borderId="4" xfId="0" applyNumberFormat="1" applyFont="1" applyBorder="1" applyAlignment="1">
      <alignment horizontal="center"/>
    </xf>
    <xf numFmtId="16" fontId="3" fillId="0" borderId="5" xfId="0" applyNumberFormat="1" applyFont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 textRotation="90"/>
    </xf>
    <xf numFmtId="1" fontId="0" fillId="0" borderId="0" xfId="0" applyNumberFormat="1"/>
    <xf numFmtId="0" fontId="1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4EF3D-806A-40EA-8CB3-06381D4C6E94}">
  <sheetPr>
    <pageSetUpPr fitToPage="1"/>
  </sheetPr>
  <dimension ref="A1:Q46"/>
  <sheetViews>
    <sheetView tabSelected="1" workbookViewId="0">
      <selection activeCell="U4" sqref="U4"/>
    </sheetView>
  </sheetViews>
  <sheetFormatPr defaultRowHeight="15" x14ac:dyDescent="0.25"/>
  <cols>
    <col min="1" max="1" width="3.85546875" bestFit="1" customWidth="1"/>
    <col min="2" max="2" width="7.5703125" bestFit="1" customWidth="1"/>
    <col min="3" max="3" width="26.28515625" bestFit="1" customWidth="1"/>
    <col min="4" max="4" width="5" bestFit="1" customWidth="1"/>
    <col min="5" max="5" width="3.7109375" bestFit="1" customWidth="1"/>
    <col min="6" max="6" width="5" bestFit="1" customWidth="1"/>
    <col min="7" max="7" width="4.42578125" bestFit="1" customWidth="1"/>
    <col min="8" max="8" width="3.7109375" bestFit="1" customWidth="1"/>
    <col min="9" max="9" width="4.42578125" style="27" bestFit="1" customWidth="1"/>
    <col min="10" max="11" width="3.7109375" bestFit="1" customWidth="1"/>
    <col min="12" max="12" width="4.42578125" style="27" bestFit="1" customWidth="1"/>
    <col min="13" max="13" width="4.42578125" bestFit="1" customWidth="1"/>
    <col min="14" max="14" width="5" bestFit="1" customWidth="1"/>
    <col min="15" max="15" width="6.140625" bestFit="1" customWidth="1"/>
    <col min="16" max="16" width="5.140625" bestFit="1" customWidth="1"/>
    <col min="17" max="17" width="4" bestFit="1" customWidth="1"/>
  </cols>
  <sheetData>
    <row r="1" spans="1:17" ht="26.25" x14ac:dyDescent="0.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1"/>
      <c r="Q1" s="2"/>
    </row>
    <row r="2" spans="1:17" ht="139.5" x14ac:dyDescent="0.6">
      <c r="A2" s="3" t="s">
        <v>1</v>
      </c>
      <c r="B2" s="4"/>
      <c r="C2" s="4"/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26" t="s">
        <v>7</v>
      </c>
      <c r="J2" s="5" t="s">
        <v>8</v>
      </c>
      <c r="K2" s="5" t="s">
        <v>9</v>
      </c>
      <c r="L2" s="26" t="s">
        <v>10</v>
      </c>
      <c r="M2" s="5" t="s">
        <v>11</v>
      </c>
      <c r="N2" s="5" t="s">
        <v>12</v>
      </c>
      <c r="O2" s="5"/>
      <c r="P2" s="5" t="s">
        <v>13</v>
      </c>
      <c r="Q2" s="6" t="s">
        <v>14</v>
      </c>
    </row>
    <row r="3" spans="1:17" ht="15.75" x14ac:dyDescent="0.25">
      <c r="A3" s="7">
        <v>1</v>
      </c>
      <c r="B3" s="8">
        <v>44714</v>
      </c>
      <c r="C3" s="9" t="s">
        <v>15</v>
      </c>
      <c r="D3" s="10">
        <v>2.12</v>
      </c>
      <c r="E3" s="11">
        <v>52</v>
      </c>
      <c r="F3" s="10">
        <f t="shared" ref="F3:F46" si="0">E3/25</f>
        <v>2.08</v>
      </c>
      <c r="G3" s="11">
        <v>77</v>
      </c>
      <c r="H3" s="11">
        <v>15</v>
      </c>
      <c r="I3" s="15">
        <f t="shared" ref="I3:I46" si="1">G3/E3*100</f>
        <v>148.07692307692309</v>
      </c>
      <c r="J3" s="11">
        <v>73</v>
      </c>
      <c r="K3" s="11">
        <v>9</v>
      </c>
      <c r="L3" s="15">
        <f t="shared" ref="L3:L46" si="2">J3/E3*100</f>
        <v>140.38461538461539</v>
      </c>
      <c r="M3" s="11">
        <f t="shared" ref="M3:M46" si="3">G3+J3</f>
        <v>150</v>
      </c>
      <c r="N3" s="10">
        <f t="shared" ref="N3:N46" si="4">M3/50</f>
        <v>3</v>
      </c>
      <c r="O3" s="12">
        <f t="shared" ref="O3:O46" si="5">N3/F3*100</f>
        <v>144.23076923076923</v>
      </c>
      <c r="P3" s="13">
        <f>FLOOR(O3,1)</f>
        <v>144</v>
      </c>
      <c r="Q3" s="11" t="s">
        <v>16</v>
      </c>
    </row>
    <row r="4" spans="1:17" ht="15.75" x14ac:dyDescent="0.25">
      <c r="A4" s="7">
        <v>2</v>
      </c>
      <c r="B4" s="14">
        <v>44715</v>
      </c>
      <c r="C4" s="9" t="s">
        <v>17</v>
      </c>
      <c r="D4" s="10">
        <v>2.87</v>
      </c>
      <c r="E4" s="15">
        <v>64</v>
      </c>
      <c r="F4" s="10">
        <f t="shared" si="0"/>
        <v>2.56</v>
      </c>
      <c r="G4" s="11">
        <v>88</v>
      </c>
      <c r="H4" s="11">
        <v>13</v>
      </c>
      <c r="I4" s="15">
        <f t="shared" si="1"/>
        <v>137.5</v>
      </c>
      <c r="J4" s="11">
        <v>91</v>
      </c>
      <c r="K4" s="11">
        <v>12</v>
      </c>
      <c r="L4" s="15">
        <f t="shared" si="2"/>
        <v>142.1875</v>
      </c>
      <c r="M4" s="11">
        <f t="shared" si="3"/>
        <v>179</v>
      </c>
      <c r="N4" s="10">
        <f t="shared" si="4"/>
        <v>3.58</v>
      </c>
      <c r="O4" s="12">
        <f t="shared" si="5"/>
        <v>139.84375</v>
      </c>
      <c r="P4" s="13">
        <f t="shared" ref="P4:P46" si="6">FLOOR(O4,1)</f>
        <v>139</v>
      </c>
      <c r="Q4" s="11" t="s">
        <v>16</v>
      </c>
    </row>
    <row r="5" spans="1:17" ht="15.75" x14ac:dyDescent="0.25">
      <c r="A5" s="7">
        <v>3</v>
      </c>
      <c r="B5" s="8">
        <v>44714</v>
      </c>
      <c r="C5" s="9" t="s">
        <v>18</v>
      </c>
      <c r="D5" s="10">
        <v>2.87</v>
      </c>
      <c r="E5" s="11">
        <v>64</v>
      </c>
      <c r="F5" s="10">
        <f t="shared" si="0"/>
        <v>2.56</v>
      </c>
      <c r="G5" s="11">
        <v>103</v>
      </c>
      <c r="H5" s="11">
        <v>19</v>
      </c>
      <c r="I5" s="15">
        <f t="shared" si="1"/>
        <v>160.9375</v>
      </c>
      <c r="J5" s="11">
        <v>72</v>
      </c>
      <c r="K5" s="11">
        <v>18</v>
      </c>
      <c r="L5" s="15">
        <f t="shared" si="2"/>
        <v>112.5</v>
      </c>
      <c r="M5" s="11">
        <f t="shared" si="3"/>
        <v>175</v>
      </c>
      <c r="N5" s="10">
        <f t="shared" si="4"/>
        <v>3.5</v>
      </c>
      <c r="O5" s="12">
        <f t="shared" si="5"/>
        <v>136.71875</v>
      </c>
      <c r="P5" s="13">
        <f t="shared" si="6"/>
        <v>136</v>
      </c>
      <c r="Q5" s="11" t="s">
        <v>16</v>
      </c>
    </row>
    <row r="6" spans="1:17" ht="15.75" x14ac:dyDescent="0.25">
      <c r="A6" s="7">
        <v>4</v>
      </c>
      <c r="B6" s="16">
        <v>44712</v>
      </c>
      <c r="C6" s="17" t="s">
        <v>19</v>
      </c>
      <c r="D6" s="10">
        <v>2.62</v>
      </c>
      <c r="E6" s="11">
        <v>60</v>
      </c>
      <c r="F6" s="10">
        <f t="shared" si="0"/>
        <v>2.4</v>
      </c>
      <c r="G6" s="11">
        <v>116</v>
      </c>
      <c r="H6" s="11">
        <v>26</v>
      </c>
      <c r="I6" s="15">
        <f t="shared" si="1"/>
        <v>193.33333333333334</v>
      </c>
      <c r="J6" s="11">
        <v>45</v>
      </c>
      <c r="K6" s="11">
        <v>10</v>
      </c>
      <c r="L6" s="15">
        <f t="shared" si="2"/>
        <v>75</v>
      </c>
      <c r="M6" s="11">
        <f t="shared" si="3"/>
        <v>161</v>
      </c>
      <c r="N6" s="10">
        <f t="shared" si="4"/>
        <v>3.22</v>
      </c>
      <c r="O6" s="12">
        <f t="shared" si="5"/>
        <v>134.16666666666669</v>
      </c>
      <c r="P6" s="13">
        <f t="shared" si="6"/>
        <v>134</v>
      </c>
      <c r="Q6" s="11" t="s">
        <v>20</v>
      </c>
    </row>
    <row r="7" spans="1:17" ht="15.75" x14ac:dyDescent="0.25">
      <c r="A7" s="7">
        <v>5</v>
      </c>
      <c r="B7" s="8">
        <v>44714</v>
      </c>
      <c r="C7" s="9" t="s">
        <v>21</v>
      </c>
      <c r="D7" s="10">
        <v>2.12</v>
      </c>
      <c r="E7" s="11">
        <v>52</v>
      </c>
      <c r="F7" s="10">
        <f t="shared" si="0"/>
        <v>2.08</v>
      </c>
      <c r="G7" s="11">
        <v>84</v>
      </c>
      <c r="H7" s="11">
        <v>11</v>
      </c>
      <c r="I7" s="15">
        <f t="shared" si="1"/>
        <v>161.53846153846155</v>
      </c>
      <c r="J7" s="11">
        <v>55</v>
      </c>
      <c r="K7" s="11">
        <v>8</v>
      </c>
      <c r="L7" s="15">
        <f t="shared" si="2"/>
        <v>105.76923076923077</v>
      </c>
      <c r="M7" s="11">
        <f t="shared" si="3"/>
        <v>139</v>
      </c>
      <c r="N7" s="10">
        <f t="shared" si="4"/>
        <v>2.78</v>
      </c>
      <c r="O7" s="12">
        <f t="shared" si="5"/>
        <v>133.65384615384613</v>
      </c>
      <c r="P7" s="13">
        <f t="shared" si="6"/>
        <v>133</v>
      </c>
      <c r="Q7" s="11"/>
    </row>
    <row r="8" spans="1:17" ht="15.75" x14ac:dyDescent="0.25">
      <c r="A8" s="7">
        <v>6</v>
      </c>
      <c r="B8" s="8">
        <v>44714</v>
      </c>
      <c r="C8" s="17" t="s">
        <v>22</v>
      </c>
      <c r="D8" s="10">
        <v>1.62</v>
      </c>
      <c r="E8" s="11">
        <v>42</v>
      </c>
      <c r="F8" s="10">
        <f t="shared" si="0"/>
        <v>1.68</v>
      </c>
      <c r="G8" s="11">
        <v>58</v>
      </c>
      <c r="H8" s="11">
        <v>10</v>
      </c>
      <c r="I8" s="15">
        <f t="shared" si="1"/>
        <v>138.0952380952381</v>
      </c>
      <c r="J8" s="11">
        <v>52</v>
      </c>
      <c r="K8" s="11">
        <v>9</v>
      </c>
      <c r="L8" s="15">
        <f t="shared" si="2"/>
        <v>123.80952380952381</v>
      </c>
      <c r="M8" s="11">
        <f t="shared" si="3"/>
        <v>110</v>
      </c>
      <c r="N8" s="10">
        <f t="shared" si="4"/>
        <v>2.2000000000000002</v>
      </c>
      <c r="O8" s="12">
        <f t="shared" si="5"/>
        <v>130.95238095238096</v>
      </c>
      <c r="P8" s="13">
        <f t="shared" si="6"/>
        <v>130</v>
      </c>
      <c r="Q8" s="11"/>
    </row>
    <row r="9" spans="1:17" ht="15.75" x14ac:dyDescent="0.25">
      <c r="A9" s="7">
        <v>7</v>
      </c>
      <c r="B9" s="8">
        <v>44714</v>
      </c>
      <c r="C9" s="17" t="s">
        <v>23</v>
      </c>
      <c r="D9" s="10">
        <v>1.85</v>
      </c>
      <c r="E9" s="11">
        <v>45</v>
      </c>
      <c r="F9" s="10">
        <f t="shared" si="0"/>
        <v>1.8</v>
      </c>
      <c r="G9" s="11">
        <v>67</v>
      </c>
      <c r="H9" s="11">
        <v>12</v>
      </c>
      <c r="I9" s="15">
        <f t="shared" si="1"/>
        <v>148.88888888888889</v>
      </c>
      <c r="J9" s="11">
        <v>50</v>
      </c>
      <c r="K9" s="11">
        <v>7</v>
      </c>
      <c r="L9" s="15">
        <f t="shared" si="2"/>
        <v>111.11111111111111</v>
      </c>
      <c r="M9" s="11">
        <f t="shared" si="3"/>
        <v>117</v>
      </c>
      <c r="N9" s="10">
        <f t="shared" si="4"/>
        <v>2.34</v>
      </c>
      <c r="O9" s="12">
        <f t="shared" si="5"/>
        <v>129.99999999999997</v>
      </c>
      <c r="P9" s="13">
        <f t="shared" si="6"/>
        <v>130</v>
      </c>
      <c r="Q9" s="11"/>
    </row>
    <row r="10" spans="1:17" ht="15.75" x14ac:dyDescent="0.25">
      <c r="A10" s="7">
        <v>8</v>
      </c>
      <c r="B10" s="8">
        <v>44714</v>
      </c>
      <c r="C10" s="9" t="s">
        <v>24</v>
      </c>
      <c r="D10" s="10">
        <v>2.37</v>
      </c>
      <c r="E10" s="11">
        <v>56</v>
      </c>
      <c r="F10" s="10">
        <f t="shared" si="0"/>
        <v>2.2400000000000002</v>
      </c>
      <c r="G10" s="11">
        <v>80</v>
      </c>
      <c r="H10" s="11">
        <v>9</v>
      </c>
      <c r="I10" s="15">
        <f t="shared" si="1"/>
        <v>142.85714285714286</v>
      </c>
      <c r="J10" s="11">
        <v>65</v>
      </c>
      <c r="K10" s="11">
        <v>7</v>
      </c>
      <c r="L10" s="15">
        <f t="shared" si="2"/>
        <v>116.07142857142858</v>
      </c>
      <c r="M10" s="11">
        <f t="shared" si="3"/>
        <v>145</v>
      </c>
      <c r="N10" s="10">
        <f t="shared" si="4"/>
        <v>2.9</v>
      </c>
      <c r="O10" s="12">
        <f t="shared" si="5"/>
        <v>129.46428571428569</v>
      </c>
      <c r="P10" s="13">
        <f t="shared" si="6"/>
        <v>129</v>
      </c>
      <c r="Q10" s="11"/>
    </row>
    <row r="11" spans="1:17" ht="15.75" x14ac:dyDescent="0.25">
      <c r="A11" s="7">
        <v>9</v>
      </c>
      <c r="B11" s="8">
        <v>44715</v>
      </c>
      <c r="C11" s="9" t="s">
        <v>25</v>
      </c>
      <c r="D11" s="10">
        <v>1.95</v>
      </c>
      <c r="E11" s="11">
        <v>50</v>
      </c>
      <c r="F11" s="10">
        <f t="shared" si="0"/>
        <v>2</v>
      </c>
      <c r="G11" s="11">
        <v>61</v>
      </c>
      <c r="H11" s="11">
        <v>9</v>
      </c>
      <c r="I11" s="15">
        <f t="shared" si="1"/>
        <v>122</v>
      </c>
      <c r="J11" s="11">
        <v>61</v>
      </c>
      <c r="K11" s="11">
        <v>12</v>
      </c>
      <c r="L11" s="15">
        <f t="shared" si="2"/>
        <v>122</v>
      </c>
      <c r="M11" s="11">
        <f t="shared" si="3"/>
        <v>122</v>
      </c>
      <c r="N11" s="10">
        <f t="shared" si="4"/>
        <v>2.44</v>
      </c>
      <c r="O11" s="12">
        <f t="shared" si="5"/>
        <v>122</v>
      </c>
      <c r="P11" s="13">
        <f t="shared" si="6"/>
        <v>122</v>
      </c>
      <c r="Q11" s="11"/>
    </row>
    <row r="12" spans="1:17" ht="15.75" x14ac:dyDescent="0.25">
      <c r="A12" s="7">
        <v>10</v>
      </c>
      <c r="B12" s="8">
        <v>44714</v>
      </c>
      <c r="C12" s="17" t="s">
        <v>26</v>
      </c>
      <c r="D12" s="10">
        <v>3.37</v>
      </c>
      <c r="E12" s="11">
        <v>72</v>
      </c>
      <c r="F12" s="10">
        <f t="shared" si="0"/>
        <v>2.88</v>
      </c>
      <c r="G12" s="11">
        <v>92</v>
      </c>
      <c r="H12" s="11">
        <v>9</v>
      </c>
      <c r="I12" s="15">
        <f t="shared" si="1"/>
        <v>127.77777777777777</v>
      </c>
      <c r="J12" s="11">
        <v>80</v>
      </c>
      <c r="K12" s="11">
        <v>9</v>
      </c>
      <c r="L12" s="15">
        <f t="shared" si="2"/>
        <v>111.11111111111111</v>
      </c>
      <c r="M12" s="11">
        <f t="shared" si="3"/>
        <v>172</v>
      </c>
      <c r="N12" s="10">
        <f t="shared" si="4"/>
        <v>3.44</v>
      </c>
      <c r="O12" s="12">
        <f t="shared" si="5"/>
        <v>119.44444444444444</v>
      </c>
      <c r="P12" s="13">
        <f t="shared" si="6"/>
        <v>119</v>
      </c>
      <c r="Q12" s="11" t="s">
        <v>27</v>
      </c>
    </row>
    <row r="13" spans="1:17" ht="15.75" x14ac:dyDescent="0.25">
      <c r="A13" s="7">
        <v>11</v>
      </c>
      <c r="B13" s="16">
        <v>44712</v>
      </c>
      <c r="C13" s="9" t="s">
        <v>28</v>
      </c>
      <c r="D13" s="10">
        <v>1.95</v>
      </c>
      <c r="E13" s="11">
        <v>50</v>
      </c>
      <c r="F13" s="10">
        <f t="shared" si="0"/>
        <v>2</v>
      </c>
      <c r="G13" s="11">
        <v>54</v>
      </c>
      <c r="H13" s="11">
        <v>8</v>
      </c>
      <c r="I13" s="15">
        <f t="shared" si="1"/>
        <v>108</v>
      </c>
      <c r="J13" s="11">
        <v>64</v>
      </c>
      <c r="K13" s="11">
        <v>9</v>
      </c>
      <c r="L13" s="15">
        <f t="shared" si="2"/>
        <v>128</v>
      </c>
      <c r="M13" s="11">
        <f t="shared" si="3"/>
        <v>118</v>
      </c>
      <c r="N13" s="10">
        <f t="shared" si="4"/>
        <v>2.36</v>
      </c>
      <c r="O13" s="12">
        <f t="shared" si="5"/>
        <v>118</v>
      </c>
      <c r="P13" s="13">
        <f t="shared" si="6"/>
        <v>118</v>
      </c>
      <c r="Q13" s="11" t="s">
        <v>20</v>
      </c>
    </row>
    <row r="14" spans="1:17" ht="15.75" x14ac:dyDescent="0.25">
      <c r="A14" s="7">
        <v>12</v>
      </c>
      <c r="B14" s="16">
        <v>44715</v>
      </c>
      <c r="C14" s="9" t="s">
        <v>29</v>
      </c>
      <c r="D14" s="10">
        <v>2.37</v>
      </c>
      <c r="E14" s="11">
        <v>56</v>
      </c>
      <c r="F14" s="10">
        <f t="shared" si="0"/>
        <v>2.2400000000000002</v>
      </c>
      <c r="G14" s="11">
        <v>66</v>
      </c>
      <c r="H14" s="11">
        <v>8</v>
      </c>
      <c r="I14" s="15">
        <f t="shared" si="1"/>
        <v>117.85714285714286</v>
      </c>
      <c r="J14" s="11">
        <v>66</v>
      </c>
      <c r="K14" s="11">
        <v>8</v>
      </c>
      <c r="L14" s="15">
        <f t="shared" si="2"/>
        <v>117.85714285714286</v>
      </c>
      <c r="M14" s="11">
        <f t="shared" si="3"/>
        <v>132</v>
      </c>
      <c r="N14" s="10">
        <f t="shared" si="4"/>
        <v>2.64</v>
      </c>
      <c r="O14" s="12">
        <f t="shared" si="5"/>
        <v>117.85714285714286</v>
      </c>
      <c r="P14" s="13">
        <f t="shared" si="6"/>
        <v>117</v>
      </c>
      <c r="Q14" s="11"/>
    </row>
    <row r="15" spans="1:17" ht="15.75" x14ac:dyDescent="0.25">
      <c r="A15" s="7">
        <v>13</v>
      </c>
      <c r="B15" s="8">
        <v>44714</v>
      </c>
      <c r="C15" s="9" t="s">
        <v>30</v>
      </c>
      <c r="D15" s="10">
        <v>3.12</v>
      </c>
      <c r="E15" s="11">
        <v>68</v>
      </c>
      <c r="F15" s="10">
        <f t="shared" si="0"/>
        <v>2.72</v>
      </c>
      <c r="G15" s="11">
        <v>102</v>
      </c>
      <c r="H15" s="11">
        <v>20</v>
      </c>
      <c r="I15" s="15">
        <f t="shared" si="1"/>
        <v>150</v>
      </c>
      <c r="J15" s="11">
        <v>58</v>
      </c>
      <c r="K15" s="11">
        <v>9</v>
      </c>
      <c r="L15" s="15">
        <f t="shared" si="2"/>
        <v>85.294117647058826</v>
      </c>
      <c r="M15" s="11">
        <f t="shared" si="3"/>
        <v>160</v>
      </c>
      <c r="N15" s="10">
        <f t="shared" si="4"/>
        <v>3.2</v>
      </c>
      <c r="O15" s="12">
        <f t="shared" si="5"/>
        <v>117.64705882352942</v>
      </c>
      <c r="P15" s="13">
        <f t="shared" si="6"/>
        <v>117</v>
      </c>
      <c r="Q15" s="11"/>
    </row>
    <row r="16" spans="1:17" ht="15.75" x14ac:dyDescent="0.25">
      <c r="A16" s="7">
        <v>14</v>
      </c>
      <c r="B16" s="8">
        <v>44714</v>
      </c>
      <c r="C16" s="9" t="s">
        <v>31</v>
      </c>
      <c r="D16" s="10">
        <v>1.62</v>
      </c>
      <c r="E16" s="11">
        <v>42</v>
      </c>
      <c r="F16" s="10">
        <f t="shared" si="0"/>
        <v>1.68</v>
      </c>
      <c r="G16" s="11">
        <v>54</v>
      </c>
      <c r="H16" s="11">
        <v>9</v>
      </c>
      <c r="I16" s="15">
        <f t="shared" si="1"/>
        <v>128.57142857142858</v>
      </c>
      <c r="J16" s="11">
        <v>44</v>
      </c>
      <c r="K16" s="11">
        <v>6</v>
      </c>
      <c r="L16" s="15">
        <f t="shared" si="2"/>
        <v>104.76190476190477</v>
      </c>
      <c r="M16" s="11">
        <f t="shared" si="3"/>
        <v>98</v>
      </c>
      <c r="N16" s="10">
        <f t="shared" si="4"/>
        <v>1.96</v>
      </c>
      <c r="O16" s="12">
        <f t="shared" si="5"/>
        <v>116.66666666666667</v>
      </c>
      <c r="P16" s="13">
        <f t="shared" si="6"/>
        <v>116</v>
      </c>
      <c r="Q16" s="11" t="s">
        <v>20</v>
      </c>
    </row>
    <row r="17" spans="1:17" ht="15.75" x14ac:dyDescent="0.25">
      <c r="A17" s="7">
        <v>15</v>
      </c>
      <c r="B17" s="16">
        <v>44706</v>
      </c>
      <c r="C17" s="9" t="s">
        <v>32</v>
      </c>
      <c r="D17" s="10">
        <v>2.12</v>
      </c>
      <c r="E17" s="11">
        <v>52</v>
      </c>
      <c r="F17" s="10">
        <f t="shared" si="0"/>
        <v>2.08</v>
      </c>
      <c r="G17" s="11">
        <v>59</v>
      </c>
      <c r="H17" s="11">
        <v>16</v>
      </c>
      <c r="I17" s="15">
        <f t="shared" si="1"/>
        <v>113.46153846153845</v>
      </c>
      <c r="J17" s="11">
        <v>54</v>
      </c>
      <c r="K17" s="11">
        <v>9</v>
      </c>
      <c r="L17" s="15">
        <f t="shared" si="2"/>
        <v>103.84615384615385</v>
      </c>
      <c r="M17" s="11">
        <f t="shared" si="3"/>
        <v>113</v>
      </c>
      <c r="N17" s="10">
        <f t="shared" si="4"/>
        <v>2.2599999999999998</v>
      </c>
      <c r="O17" s="12">
        <f t="shared" si="5"/>
        <v>108.65384615384615</v>
      </c>
      <c r="P17" s="13">
        <f t="shared" si="6"/>
        <v>108</v>
      </c>
      <c r="Q17" s="11"/>
    </row>
    <row r="18" spans="1:17" ht="15.75" x14ac:dyDescent="0.25">
      <c r="A18" s="7">
        <v>16</v>
      </c>
      <c r="B18" s="8">
        <v>44715</v>
      </c>
      <c r="C18" s="9" t="s">
        <v>33</v>
      </c>
      <c r="D18" s="10">
        <v>1.95</v>
      </c>
      <c r="E18" s="11">
        <v>50</v>
      </c>
      <c r="F18" s="10">
        <f t="shared" si="0"/>
        <v>2</v>
      </c>
      <c r="G18" s="11">
        <v>73</v>
      </c>
      <c r="H18" s="11">
        <v>10</v>
      </c>
      <c r="I18" s="15">
        <f t="shared" si="1"/>
        <v>146</v>
      </c>
      <c r="J18" s="11">
        <v>34</v>
      </c>
      <c r="K18" s="11">
        <v>7</v>
      </c>
      <c r="L18" s="15">
        <f t="shared" si="2"/>
        <v>68</v>
      </c>
      <c r="M18" s="11">
        <f t="shared" si="3"/>
        <v>107</v>
      </c>
      <c r="N18" s="10">
        <f t="shared" si="4"/>
        <v>2.14</v>
      </c>
      <c r="O18" s="12">
        <f t="shared" si="5"/>
        <v>107</v>
      </c>
      <c r="P18" s="13">
        <f t="shared" si="6"/>
        <v>107</v>
      </c>
      <c r="Q18" s="11"/>
    </row>
    <row r="19" spans="1:17" ht="15.75" x14ac:dyDescent="0.25">
      <c r="A19" s="7">
        <v>17</v>
      </c>
      <c r="B19" s="16">
        <v>44706</v>
      </c>
      <c r="C19" s="9" t="s">
        <v>34</v>
      </c>
      <c r="D19" s="10">
        <v>1.95</v>
      </c>
      <c r="E19" s="11">
        <v>50</v>
      </c>
      <c r="F19" s="10">
        <f t="shared" si="0"/>
        <v>2</v>
      </c>
      <c r="G19" s="11">
        <v>56</v>
      </c>
      <c r="H19" s="11">
        <v>13</v>
      </c>
      <c r="I19" s="15">
        <f t="shared" si="1"/>
        <v>112.00000000000001</v>
      </c>
      <c r="J19" s="11">
        <v>51</v>
      </c>
      <c r="K19" s="11">
        <v>10</v>
      </c>
      <c r="L19" s="15">
        <f t="shared" si="2"/>
        <v>102</v>
      </c>
      <c r="M19" s="11">
        <f t="shared" si="3"/>
        <v>107</v>
      </c>
      <c r="N19" s="10">
        <f t="shared" si="4"/>
        <v>2.14</v>
      </c>
      <c r="O19" s="12">
        <f t="shared" si="5"/>
        <v>107</v>
      </c>
      <c r="P19" s="13">
        <f t="shared" si="6"/>
        <v>107</v>
      </c>
      <c r="Q19" s="11"/>
    </row>
    <row r="20" spans="1:17" ht="15.75" x14ac:dyDescent="0.25">
      <c r="A20" s="7">
        <v>18</v>
      </c>
      <c r="B20" s="8">
        <v>44705</v>
      </c>
      <c r="C20" s="17" t="s">
        <v>35</v>
      </c>
      <c r="D20" s="10">
        <v>2.12</v>
      </c>
      <c r="E20" s="11">
        <v>52</v>
      </c>
      <c r="F20" s="10">
        <f t="shared" si="0"/>
        <v>2.08</v>
      </c>
      <c r="G20" s="11">
        <v>66</v>
      </c>
      <c r="H20" s="11">
        <v>9</v>
      </c>
      <c r="I20" s="15">
        <f t="shared" si="1"/>
        <v>126.92307692307692</v>
      </c>
      <c r="J20" s="11">
        <v>43</v>
      </c>
      <c r="K20" s="11">
        <v>8</v>
      </c>
      <c r="L20" s="15">
        <f t="shared" si="2"/>
        <v>82.692307692307693</v>
      </c>
      <c r="M20" s="11">
        <f t="shared" si="3"/>
        <v>109</v>
      </c>
      <c r="N20" s="10">
        <f t="shared" si="4"/>
        <v>2.1800000000000002</v>
      </c>
      <c r="O20" s="12">
        <f t="shared" si="5"/>
        <v>104.80769230769231</v>
      </c>
      <c r="P20" s="13">
        <f t="shared" si="6"/>
        <v>104</v>
      </c>
      <c r="Q20" s="11"/>
    </row>
    <row r="21" spans="1:17" ht="15.75" x14ac:dyDescent="0.25">
      <c r="A21" s="7">
        <v>19</v>
      </c>
      <c r="B21" s="8">
        <v>44714</v>
      </c>
      <c r="C21" s="9" t="s">
        <v>36</v>
      </c>
      <c r="D21" s="10">
        <v>3.37</v>
      </c>
      <c r="E21" s="11">
        <v>72</v>
      </c>
      <c r="F21" s="10">
        <f t="shared" si="0"/>
        <v>2.88</v>
      </c>
      <c r="G21" s="11">
        <v>110</v>
      </c>
      <c r="H21" s="11">
        <v>20</v>
      </c>
      <c r="I21" s="15">
        <f t="shared" si="1"/>
        <v>152.77777777777777</v>
      </c>
      <c r="J21" s="11">
        <v>39</v>
      </c>
      <c r="K21" s="11">
        <v>7</v>
      </c>
      <c r="L21" s="15">
        <f t="shared" si="2"/>
        <v>54.166666666666664</v>
      </c>
      <c r="M21" s="11">
        <f t="shared" si="3"/>
        <v>149</v>
      </c>
      <c r="N21" s="10">
        <f t="shared" si="4"/>
        <v>2.98</v>
      </c>
      <c r="O21" s="12">
        <f t="shared" si="5"/>
        <v>103.47222222222223</v>
      </c>
      <c r="P21" s="13">
        <f t="shared" si="6"/>
        <v>103</v>
      </c>
      <c r="Q21" s="11"/>
    </row>
    <row r="22" spans="1:17" ht="15.75" x14ac:dyDescent="0.25">
      <c r="A22" s="7">
        <v>20</v>
      </c>
      <c r="B22" s="8">
        <v>44705</v>
      </c>
      <c r="C22" s="9" t="s">
        <v>37</v>
      </c>
      <c r="D22" s="10">
        <v>2.37</v>
      </c>
      <c r="E22" s="11">
        <v>56</v>
      </c>
      <c r="F22" s="10">
        <f t="shared" si="0"/>
        <v>2.2400000000000002</v>
      </c>
      <c r="G22" s="11">
        <v>78</v>
      </c>
      <c r="H22" s="11">
        <v>11</v>
      </c>
      <c r="I22" s="15">
        <f t="shared" si="1"/>
        <v>139.28571428571428</v>
      </c>
      <c r="J22" s="11">
        <v>32</v>
      </c>
      <c r="K22" s="11">
        <v>6</v>
      </c>
      <c r="L22" s="15">
        <f t="shared" si="2"/>
        <v>57.142857142857139</v>
      </c>
      <c r="M22" s="11">
        <f t="shared" si="3"/>
        <v>110</v>
      </c>
      <c r="N22" s="10">
        <f t="shared" si="4"/>
        <v>2.2000000000000002</v>
      </c>
      <c r="O22" s="12">
        <f t="shared" si="5"/>
        <v>98.214285714285708</v>
      </c>
      <c r="P22" s="13">
        <f t="shared" si="6"/>
        <v>98</v>
      </c>
      <c r="Q22" s="11"/>
    </row>
    <row r="23" spans="1:17" ht="15.75" x14ac:dyDescent="0.25">
      <c r="A23" s="7">
        <v>21</v>
      </c>
      <c r="B23" s="8">
        <v>44704</v>
      </c>
      <c r="C23" s="9" t="s">
        <v>38</v>
      </c>
      <c r="D23" s="10">
        <v>2.12</v>
      </c>
      <c r="E23" s="15">
        <v>52</v>
      </c>
      <c r="F23" s="10">
        <f t="shared" si="0"/>
        <v>2.08</v>
      </c>
      <c r="G23" s="11">
        <v>56</v>
      </c>
      <c r="H23" s="11">
        <v>13</v>
      </c>
      <c r="I23" s="15">
        <f t="shared" si="1"/>
        <v>107.69230769230769</v>
      </c>
      <c r="J23" s="11">
        <v>44</v>
      </c>
      <c r="K23" s="11">
        <v>7</v>
      </c>
      <c r="L23" s="15">
        <f t="shared" si="2"/>
        <v>84.615384615384613</v>
      </c>
      <c r="M23" s="11">
        <f t="shared" si="3"/>
        <v>100</v>
      </c>
      <c r="N23" s="10">
        <f t="shared" si="4"/>
        <v>2</v>
      </c>
      <c r="O23" s="12">
        <f t="shared" si="5"/>
        <v>96.153846153846146</v>
      </c>
      <c r="P23" s="13">
        <f t="shared" si="6"/>
        <v>96</v>
      </c>
      <c r="Q23" s="11"/>
    </row>
    <row r="24" spans="1:17" ht="15.75" x14ac:dyDescent="0.25">
      <c r="A24" s="7">
        <v>22</v>
      </c>
      <c r="B24" s="8">
        <v>44704</v>
      </c>
      <c r="C24" s="17" t="s">
        <v>39</v>
      </c>
      <c r="D24" s="10">
        <v>1.85</v>
      </c>
      <c r="E24" s="11">
        <v>45</v>
      </c>
      <c r="F24" s="10">
        <f t="shared" si="0"/>
        <v>1.8</v>
      </c>
      <c r="G24" s="11">
        <v>53</v>
      </c>
      <c r="H24" s="11">
        <v>6</v>
      </c>
      <c r="I24" s="15">
        <f t="shared" si="1"/>
        <v>117.77777777777779</v>
      </c>
      <c r="J24" s="11">
        <v>33</v>
      </c>
      <c r="K24" s="11">
        <v>7</v>
      </c>
      <c r="L24" s="15">
        <f t="shared" si="2"/>
        <v>73.333333333333329</v>
      </c>
      <c r="M24" s="11">
        <f t="shared" si="3"/>
        <v>86</v>
      </c>
      <c r="N24" s="10">
        <f t="shared" si="4"/>
        <v>1.72</v>
      </c>
      <c r="O24" s="12">
        <f t="shared" si="5"/>
        <v>95.555555555555543</v>
      </c>
      <c r="P24" s="13">
        <f t="shared" si="6"/>
        <v>95</v>
      </c>
      <c r="Q24" s="11"/>
    </row>
    <row r="25" spans="1:17" ht="15.75" x14ac:dyDescent="0.25">
      <c r="A25" s="7">
        <v>23</v>
      </c>
      <c r="B25" s="8">
        <v>44714</v>
      </c>
      <c r="C25" s="9" t="s">
        <v>40</v>
      </c>
      <c r="D25" s="10">
        <v>1.85</v>
      </c>
      <c r="E25" s="11">
        <v>45</v>
      </c>
      <c r="F25" s="10">
        <f t="shared" si="0"/>
        <v>1.8</v>
      </c>
      <c r="G25" s="11">
        <v>39</v>
      </c>
      <c r="H25" s="11">
        <v>9</v>
      </c>
      <c r="I25" s="15">
        <f t="shared" si="1"/>
        <v>86.666666666666671</v>
      </c>
      <c r="J25" s="11">
        <v>47</v>
      </c>
      <c r="K25" s="11">
        <v>9</v>
      </c>
      <c r="L25" s="15">
        <f t="shared" si="2"/>
        <v>104.44444444444446</v>
      </c>
      <c r="M25" s="11">
        <f t="shared" si="3"/>
        <v>86</v>
      </c>
      <c r="N25" s="10">
        <f t="shared" si="4"/>
        <v>1.72</v>
      </c>
      <c r="O25" s="12">
        <f t="shared" si="5"/>
        <v>95.555555555555543</v>
      </c>
      <c r="P25" s="13">
        <f t="shared" si="6"/>
        <v>95</v>
      </c>
      <c r="Q25" s="11"/>
    </row>
    <row r="26" spans="1:17" ht="15.75" x14ac:dyDescent="0.25">
      <c r="A26" s="7">
        <v>24</v>
      </c>
      <c r="B26" s="8">
        <v>44714</v>
      </c>
      <c r="C26" s="9" t="s">
        <v>41</v>
      </c>
      <c r="D26" s="10">
        <v>1.85</v>
      </c>
      <c r="E26" s="11">
        <v>47</v>
      </c>
      <c r="F26" s="10">
        <f t="shared" si="0"/>
        <v>1.88</v>
      </c>
      <c r="G26" s="11">
        <v>49</v>
      </c>
      <c r="H26" s="11">
        <v>16</v>
      </c>
      <c r="I26" s="15">
        <f t="shared" si="1"/>
        <v>104.25531914893618</v>
      </c>
      <c r="J26" s="11">
        <v>40</v>
      </c>
      <c r="K26" s="11">
        <v>7</v>
      </c>
      <c r="L26" s="15">
        <f t="shared" si="2"/>
        <v>85.106382978723403</v>
      </c>
      <c r="M26" s="11">
        <f t="shared" si="3"/>
        <v>89</v>
      </c>
      <c r="N26" s="10">
        <f t="shared" si="4"/>
        <v>1.78</v>
      </c>
      <c r="O26" s="12">
        <f t="shared" si="5"/>
        <v>94.680851063829792</v>
      </c>
      <c r="P26" s="13">
        <f t="shared" si="6"/>
        <v>94</v>
      </c>
      <c r="Q26" s="11"/>
    </row>
    <row r="27" spans="1:17" ht="15.75" x14ac:dyDescent="0.25">
      <c r="A27" s="7">
        <v>25</v>
      </c>
      <c r="B27" s="8">
        <v>44705</v>
      </c>
      <c r="C27" s="9" t="s">
        <v>42</v>
      </c>
      <c r="D27" s="10">
        <v>2.62</v>
      </c>
      <c r="E27" s="11">
        <v>60</v>
      </c>
      <c r="F27" s="10">
        <f t="shared" si="0"/>
        <v>2.4</v>
      </c>
      <c r="G27" s="11">
        <v>73</v>
      </c>
      <c r="H27" s="11">
        <v>27</v>
      </c>
      <c r="I27" s="15">
        <f t="shared" si="1"/>
        <v>121.66666666666666</v>
      </c>
      <c r="J27" s="11">
        <v>40</v>
      </c>
      <c r="K27" s="11">
        <v>10</v>
      </c>
      <c r="L27" s="15">
        <f t="shared" si="2"/>
        <v>66.666666666666657</v>
      </c>
      <c r="M27" s="11">
        <f t="shared" si="3"/>
        <v>113</v>
      </c>
      <c r="N27" s="10">
        <f t="shared" si="4"/>
        <v>2.2599999999999998</v>
      </c>
      <c r="O27" s="12">
        <f t="shared" si="5"/>
        <v>94.166666666666671</v>
      </c>
      <c r="P27" s="13">
        <f t="shared" si="6"/>
        <v>94</v>
      </c>
      <c r="Q27" s="11"/>
    </row>
    <row r="28" spans="1:17" ht="15.75" x14ac:dyDescent="0.25">
      <c r="A28" s="7">
        <v>26</v>
      </c>
      <c r="B28" s="8">
        <v>44704</v>
      </c>
      <c r="C28" s="9" t="s">
        <v>43</v>
      </c>
      <c r="D28" s="10">
        <v>1.95</v>
      </c>
      <c r="E28" s="11">
        <v>50</v>
      </c>
      <c r="F28" s="10">
        <f t="shared" si="0"/>
        <v>2</v>
      </c>
      <c r="G28" s="11">
        <v>61</v>
      </c>
      <c r="H28" s="11">
        <v>12</v>
      </c>
      <c r="I28" s="15">
        <f t="shared" si="1"/>
        <v>122</v>
      </c>
      <c r="J28" s="11">
        <v>33</v>
      </c>
      <c r="K28" s="11">
        <v>10</v>
      </c>
      <c r="L28" s="15">
        <f t="shared" si="2"/>
        <v>66</v>
      </c>
      <c r="M28" s="11">
        <f t="shared" si="3"/>
        <v>94</v>
      </c>
      <c r="N28" s="10">
        <f t="shared" si="4"/>
        <v>1.88</v>
      </c>
      <c r="O28" s="12">
        <f t="shared" si="5"/>
        <v>94</v>
      </c>
      <c r="P28" s="13">
        <f t="shared" si="6"/>
        <v>94</v>
      </c>
      <c r="Q28" s="11"/>
    </row>
    <row r="29" spans="1:17" ht="15.75" x14ac:dyDescent="0.25">
      <c r="A29" s="7">
        <v>27</v>
      </c>
      <c r="B29" s="8">
        <v>44705</v>
      </c>
      <c r="C29" s="9" t="s">
        <v>44</v>
      </c>
      <c r="D29" s="10">
        <v>1.95</v>
      </c>
      <c r="E29" s="11">
        <v>50</v>
      </c>
      <c r="F29" s="10">
        <f t="shared" si="0"/>
        <v>2</v>
      </c>
      <c r="G29" s="11">
        <v>51</v>
      </c>
      <c r="H29" s="11">
        <v>6</v>
      </c>
      <c r="I29" s="15">
        <f t="shared" si="1"/>
        <v>102</v>
      </c>
      <c r="J29" s="11">
        <v>43</v>
      </c>
      <c r="K29" s="11">
        <v>5</v>
      </c>
      <c r="L29" s="15">
        <f t="shared" si="2"/>
        <v>86</v>
      </c>
      <c r="M29" s="11">
        <f t="shared" si="3"/>
        <v>94</v>
      </c>
      <c r="N29" s="10">
        <f t="shared" si="4"/>
        <v>1.88</v>
      </c>
      <c r="O29" s="12">
        <f t="shared" si="5"/>
        <v>94</v>
      </c>
      <c r="P29" s="13">
        <f t="shared" si="6"/>
        <v>94</v>
      </c>
      <c r="Q29" s="11"/>
    </row>
    <row r="30" spans="1:17" ht="15.75" x14ac:dyDescent="0.25">
      <c r="A30" s="7">
        <v>28</v>
      </c>
      <c r="B30" s="8">
        <v>44704</v>
      </c>
      <c r="C30" s="9" t="s">
        <v>45</v>
      </c>
      <c r="D30" s="10">
        <v>3.37</v>
      </c>
      <c r="E30" s="11">
        <v>72</v>
      </c>
      <c r="F30" s="10">
        <f t="shared" si="0"/>
        <v>2.88</v>
      </c>
      <c r="G30" s="11">
        <v>45</v>
      </c>
      <c r="H30" s="11">
        <v>8</v>
      </c>
      <c r="I30" s="15">
        <f t="shared" si="1"/>
        <v>62.5</v>
      </c>
      <c r="J30" s="11">
        <v>90</v>
      </c>
      <c r="K30" s="11">
        <v>10</v>
      </c>
      <c r="L30" s="15">
        <f t="shared" si="2"/>
        <v>125</v>
      </c>
      <c r="M30" s="11">
        <f t="shared" si="3"/>
        <v>135</v>
      </c>
      <c r="N30" s="10">
        <f t="shared" si="4"/>
        <v>2.7</v>
      </c>
      <c r="O30" s="12">
        <f t="shared" si="5"/>
        <v>93.750000000000014</v>
      </c>
      <c r="P30" s="13">
        <f t="shared" si="6"/>
        <v>93</v>
      </c>
      <c r="Q30" s="11"/>
    </row>
    <row r="31" spans="1:17" ht="15.75" x14ac:dyDescent="0.25">
      <c r="A31" s="7">
        <v>29</v>
      </c>
      <c r="B31" s="8">
        <v>44715</v>
      </c>
      <c r="C31" s="9" t="s">
        <v>46</v>
      </c>
      <c r="D31" s="10">
        <v>1.85</v>
      </c>
      <c r="E31" s="11">
        <v>45</v>
      </c>
      <c r="F31" s="10">
        <f t="shared" si="0"/>
        <v>1.8</v>
      </c>
      <c r="G31" s="11">
        <v>51</v>
      </c>
      <c r="H31" s="11">
        <v>9</v>
      </c>
      <c r="I31" s="15">
        <f t="shared" si="1"/>
        <v>113.33333333333333</v>
      </c>
      <c r="J31" s="11">
        <v>31</v>
      </c>
      <c r="K31" s="11">
        <v>6</v>
      </c>
      <c r="L31" s="15">
        <f t="shared" si="2"/>
        <v>68.888888888888886</v>
      </c>
      <c r="M31" s="11">
        <f t="shared" si="3"/>
        <v>82</v>
      </c>
      <c r="N31" s="10">
        <f t="shared" si="4"/>
        <v>1.64</v>
      </c>
      <c r="O31" s="12">
        <f t="shared" si="5"/>
        <v>91.1111111111111</v>
      </c>
      <c r="P31" s="13">
        <f t="shared" si="6"/>
        <v>91</v>
      </c>
      <c r="Q31" s="11"/>
    </row>
    <row r="32" spans="1:17" ht="15.75" x14ac:dyDescent="0.25">
      <c r="A32" s="7">
        <v>30</v>
      </c>
      <c r="B32" s="8">
        <v>44714</v>
      </c>
      <c r="C32" s="9" t="s">
        <v>47</v>
      </c>
      <c r="D32" s="10">
        <v>3.12</v>
      </c>
      <c r="E32" s="11">
        <v>68</v>
      </c>
      <c r="F32" s="10">
        <f t="shared" si="0"/>
        <v>2.72</v>
      </c>
      <c r="G32" s="11">
        <v>64</v>
      </c>
      <c r="H32" s="11">
        <v>10</v>
      </c>
      <c r="I32" s="15">
        <f t="shared" si="1"/>
        <v>94.117647058823522</v>
      </c>
      <c r="J32" s="11">
        <v>59</v>
      </c>
      <c r="K32" s="11">
        <v>12</v>
      </c>
      <c r="L32" s="15">
        <f t="shared" si="2"/>
        <v>86.764705882352942</v>
      </c>
      <c r="M32" s="11">
        <f t="shared" si="3"/>
        <v>123</v>
      </c>
      <c r="N32" s="10">
        <f t="shared" si="4"/>
        <v>2.46</v>
      </c>
      <c r="O32" s="12">
        <f t="shared" si="5"/>
        <v>90.441176470588232</v>
      </c>
      <c r="P32" s="13">
        <f t="shared" si="6"/>
        <v>90</v>
      </c>
      <c r="Q32" s="11"/>
    </row>
    <row r="33" spans="1:17" ht="15.75" x14ac:dyDescent="0.25">
      <c r="A33" s="7">
        <v>31</v>
      </c>
      <c r="B33" s="8">
        <v>44704</v>
      </c>
      <c r="C33" s="9" t="s">
        <v>48</v>
      </c>
      <c r="D33" s="10">
        <v>1.85</v>
      </c>
      <c r="E33" s="11">
        <v>47</v>
      </c>
      <c r="F33" s="10">
        <f t="shared" si="0"/>
        <v>1.88</v>
      </c>
      <c r="G33" s="11">
        <v>50</v>
      </c>
      <c r="H33" s="11">
        <v>6</v>
      </c>
      <c r="I33" s="15">
        <f t="shared" si="1"/>
        <v>106.38297872340425</v>
      </c>
      <c r="J33" s="11">
        <v>35</v>
      </c>
      <c r="K33" s="11">
        <v>8</v>
      </c>
      <c r="L33" s="15">
        <f t="shared" si="2"/>
        <v>74.468085106382972</v>
      </c>
      <c r="M33" s="11">
        <f t="shared" si="3"/>
        <v>85</v>
      </c>
      <c r="N33" s="10">
        <f t="shared" si="4"/>
        <v>1.7</v>
      </c>
      <c r="O33" s="12">
        <f t="shared" si="5"/>
        <v>90.425531914893625</v>
      </c>
      <c r="P33" s="13">
        <f t="shared" si="6"/>
        <v>90</v>
      </c>
      <c r="Q33" s="11"/>
    </row>
    <row r="34" spans="1:17" ht="15.75" x14ac:dyDescent="0.25">
      <c r="A34" s="7">
        <v>32</v>
      </c>
      <c r="B34" s="8">
        <v>44714</v>
      </c>
      <c r="C34" s="9" t="s">
        <v>49</v>
      </c>
      <c r="D34" s="10">
        <v>2.37</v>
      </c>
      <c r="E34" s="11">
        <v>56</v>
      </c>
      <c r="F34" s="10">
        <f t="shared" si="0"/>
        <v>2.2400000000000002</v>
      </c>
      <c r="G34" s="11">
        <v>36</v>
      </c>
      <c r="H34" s="11">
        <v>10</v>
      </c>
      <c r="I34" s="15">
        <f t="shared" si="1"/>
        <v>64.285714285714292</v>
      </c>
      <c r="J34" s="11">
        <v>64</v>
      </c>
      <c r="K34" s="11">
        <v>11</v>
      </c>
      <c r="L34" s="15">
        <f t="shared" si="2"/>
        <v>114.28571428571428</v>
      </c>
      <c r="M34" s="11">
        <f t="shared" si="3"/>
        <v>100</v>
      </c>
      <c r="N34" s="10">
        <f t="shared" si="4"/>
        <v>2</v>
      </c>
      <c r="O34" s="12">
        <f t="shared" si="5"/>
        <v>89.285714285714278</v>
      </c>
      <c r="P34" s="13">
        <f t="shared" si="6"/>
        <v>89</v>
      </c>
      <c r="Q34" s="11"/>
    </row>
    <row r="35" spans="1:17" ht="15.75" x14ac:dyDescent="0.25">
      <c r="A35" s="7">
        <v>33</v>
      </c>
      <c r="B35" s="8">
        <v>44706</v>
      </c>
      <c r="C35" s="9" t="s">
        <v>50</v>
      </c>
      <c r="D35" s="10">
        <v>1.85</v>
      </c>
      <c r="E35" s="11">
        <v>45</v>
      </c>
      <c r="F35" s="10">
        <f t="shared" si="0"/>
        <v>1.8</v>
      </c>
      <c r="G35" s="11">
        <v>28</v>
      </c>
      <c r="H35" s="11">
        <v>6</v>
      </c>
      <c r="I35" s="15">
        <f t="shared" si="1"/>
        <v>62.222222222222221</v>
      </c>
      <c r="J35" s="11">
        <v>50</v>
      </c>
      <c r="K35" s="11">
        <v>6</v>
      </c>
      <c r="L35" s="15">
        <f t="shared" si="2"/>
        <v>111.11111111111111</v>
      </c>
      <c r="M35" s="11">
        <f t="shared" si="3"/>
        <v>78</v>
      </c>
      <c r="N35" s="10">
        <f t="shared" si="4"/>
        <v>1.56</v>
      </c>
      <c r="O35" s="12">
        <f t="shared" si="5"/>
        <v>86.666666666666671</v>
      </c>
      <c r="P35" s="13">
        <f t="shared" si="6"/>
        <v>86</v>
      </c>
      <c r="Q35" s="11"/>
    </row>
    <row r="36" spans="1:17" ht="15.75" x14ac:dyDescent="0.25">
      <c r="A36" s="7">
        <v>34</v>
      </c>
      <c r="B36" s="8">
        <v>44712</v>
      </c>
      <c r="C36" s="9" t="s">
        <v>51</v>
      </c>
      <c r="D36" s="10">
        <v>1.85</v>
      </c>
      <c r="E36" s="11">
        <v>47</v>
      </c>
      <c r="F36" s="10">
        <f t="shared" si="0"/>
        <v>1.88</v>
      </c>
      <c r="G36" s="11">
        <v>37</v>
      </c>
      <c r="H36" s="11">
        <v>6</v>
      </c>
      <c r="I36" s="15">
        <f t="shared" si="1"/>
        <v>78.723404255319153</v>
      </c>
      <c r="J36" s="11">
        <v>44</v>
      </c>
      <c r="K36" s="11">
        <v>11</v>
      </c>
      <c r="L36" s="15">
        <f t="shared" si="2"/>
        <v>93.61702127659575</v>
      </c>
      <c r="M36" s="11">
        <f t="shared" si="3"/>
        <v>81</v>
      </c>
      <c r="N36" s="10">
        <f t="shared" si="4"/>
        <v>1.62</v>
      </c>
      <c r="O36" s="12">
        <f t="shared" si="5"/>
        <v>86.170212765957459</v>
      </c>
      <c r="P36" s="13">
        <f t="shared" si="6"/>
        <v>86</v>
      </c>
      <c r="Q36" s="11"/>
    </row>
    <row r="37" spans="1:17" ht="15.75" x14ac:dyDescent="0.25">
      <c r="A37" s="7">
        <v>35</v>
      </c>
      <c r="B37" s="16">
        <v>44704</v>
      </c>
      <c r="C37" s="18" t="s">
        <v>52</v>
      </c>
      <c r="D37" s="19">
        <v>1.85</v>
      </c>
      <c r="E37" s="20">
        <v>47</v>
      </c>
      <c r="F37" s="10">
        <f t="shared" si="0"/>
        <v>1.88</v>
      </c>
      <c r="G37" s="11">
        <v>43</v>
      </c>
      <c r="H37" s="11">
        <v>10</v>
      </c>
      <c r="I37" s="15">
        <f t="shared" si="1"/>
        <v>91.489361702127653</v>
      </c>
      <c r="J37" s="11">
        <v>38</v>
      </c>
      <c r="K37" s="11">
        <v>10</v>
      </c>
      <c r="L37" s="15">
        <f t="shared" si="2"/>
        <v>80.851063829787222</v>
      </c>
      <c r="M37" s="11">
        <f t="shared" si="3"/>
        <v>81</v>
      </c>
      <c r="N37" s="10">
        <f t="shared" si="4"/>
        <v>1.62</v>
      </c>
      <c r="O37" s="12">
        <f t="shared" si="5"/>
        <v>86.170212765957459</v>
      </c>
      <c r="P37" s="13">
        <f t="shared" si="6"/>
        <v>86</v>
      </c>
      <c r="Q37" s="11"/>
    </row>
    <row r="38" spans="1:17" ht="15.75" x14ac:dyDescent="0.25">
      <c r="A38" s="7">
        <v>36</v>
      </c>
      <c r="B38" s="8">
        <v>44714</v>
      </c>
      <c r="C38" s="21" t="s">
        <v>53</v>
      </c>
      <c r="D38" s="19">
        <v>1.85</v>
      </c>
      <c r="E38" s="20">
        <v>47</v>
      </c>
      <c r="F38" s="10">
        <f t="shared" si="0"/>
        <v>1.88</v>
      </c>
      <c r="G38" s="20">
        <v>31</v>
      </c>
      <c r="H38" s="20">
        <v>4</v>
      </c>
      <c r="I38" s="22">
        <f t="shared" si="1"/>
        <v>65.957446808510639</v>
      </c>
      <c r="J38" s="20">
        <v>50</v>
      </c>
      <c r="K38" s="20">
        <v>8</v>
      </c>
      <c r="L38" s="22">
        <f t="shared" si="2"/>
        <v>106.38297872340425</v>
      </c>
      <c r="M38" s="11">
        <f t="shared" si="3"/>
        <v>81</v>
      </c>
      <c r="N38" s="10">
        <f t="shared" si="4"/>
        <v>1.62</v>
      </c>
      <c r="O38" s="12">
        <f t="shared" si="5"/>
        <v>86.170212765957459</v>
      </c>
      <c r="P38" s="13">
        <f t="shared" si="6"/>
        <v>86</v>
      </c>
      <c r="Q38" s="11"/>
    </row>
    <row r="39" spans="1:17" ht="15.75" x14ac:dyDescent="0.25">
      <c r="A39" s="7">
        <v>37</v>
      </c>
      <c r="B39" s="8">
        <v>44704</v>
      </c>
      <c r="C39" s="18" t="s">
        <v>54</v>
      </c>
      <c r="D39" s="19">
        <v>2.37</v>
      </c>
      <c r="E39" s="20">
        <v>56</v>
      </c>
      <c r="F39" s="10">
        <f t="shared" si="0"/>
        <v>2.2400000000000002</v>
      </c>
      <c r="G39" s="20">
        <v>49</v>
      </c>
      <c r="H39" s="20">
        <v>9</v>
      </c>
      <c r="I39" s="22">
        <f t="shared" si="1"/>
        <v>87.5</v>
      </c>
      <c r="J39" s="20">
        <v>47</v>
      </c>
      <c r="K39" s="20">
        <v>8</v>
      </c>
      <c r="L39" s="22">
        <f t="shared" si="2"/>
        <v>83.928571428571431</v>
      </c>
      <c r="M39" s="11">
        <f t="shared" si="3"/>
        <v>96</v>
      </c>
      <c r="N39" s="10">
        <f t="shared" si="4"/>
        <v>1.92</v>
      </c>
      <c r="O39" s="12">
        <f t="shared" si="5"/>
        <v>85.714285714285694</v>
      </c>
      <c r="P39" s="13">
        <f t="shared" si="6"/>
        <v>85</v>
      </c>
      <c r="Q39" s="11"/>
    </row>
    <row r="40" spans="1:17" ht="15.75" x14ac:dyDescent="0.25">
      <c r="A40" s="7">
        <v>38</v>
      </c>
      <c r="B40" s="8">
        <v>44706</v>
      </c>
      <c r="C40" s="18" t="s">
        <v>55</v>
      </c>
      <c r="D40" s="19">
        <v>3.12</v>
      </c>
      <c r="E40" s="22">
        <v>68</v>
      </c>
      <c r="F40" s="10">
        <f t="shared" si="0"/>
        <v>2.72</v>
      </c>
      <c r="G40" s="20">
        <v>63</v>
      </c>
      <c r="H40" s="20">
        <v>7</v>
      </c>
      <c r="I40" s="22">
        <f t="shared" si="1"/>
        <v>92.64705882352942</v>
      </c>
      <c r="J40" s="20">
        <v>52</v>
      </c>
      <c r="K40" s="20">
        <v>6</v>
      </c>
      <c r="L40" s="22">
        <f t="shared" si="2"/>
        <v>76.470588235294116</v>
      </c>
      <c r="M40" s="11">
        <f t="shared" si="3"/>
        <v>115</v>
      </c>
      <c r="N40" s="10">
        <f t="shared" si="4"/>
        <v>2.2999999999999998</v>
      </c>
      <c r="O40" s="12">
        <f t="shared" si="5"/>
        <v>84.558823529411754</v>
      </c>
      <c r="P40" s="13">
        <f t="shared" si="6"/>
        <v>84</v>
      </c>
      <c r="Q40" s="11"/>
    </row>
    <row r="41" spans="1:17" ht="15.75" x14ac:dyDescent="0.25">
      <c r="A41" s="7">
        <v>39</v>
      </c>
      <c r="B41" s="23">
        <v>44712</v>
      </c>
      <c r="C41" s="18" t="s">
        <v>56</v>
      </c>
      <c r="D41" s="19">
        <v>1.85</v>
      </c>
      <c r="E41" s="22">
        <v>45</v>
      </c>
      <c r="F41" s="10">
        <f t="shared" si="0"/>
        <v>1.8</v>
      </c>
      <c r="G41" s="20">
        <v>47</v>
      </c>
      <c r="H41" s="20">
        <v>7</v>
      </c>
      <c r="I41" s="22">
        <f t="shared" si="1"/>
        <v>104.44444444444446</v>
      </c>
      <c r="J41" s="20">
        <v>29</v>
      </c>
      <c r="K41" s="20">
        <v>7</v>
      </c>
      <c r="L41" s="22">
        <f t="shared" si="2"/>
        <v>64.444444444444443</v>
      </c>
      <c r="M41" s="11">
        <f t="shared" si="3"/>
        <v>76</v>
      </c>
      <c r="N41" s="10">
        <f t="shared" si="4"/>
        <v>1.52</v>
      </c>
      <c r="O41" s="12">
        <f t="shared" si="5"/>
        <v>84.444444444444443</v>
      </c>
      <c r="P41" s="13">
        <f t="shared" si="6"/>
        <v>84</v>
      </c>
      <c r="Q41" s="11"/>
    </row>
    <row r="42" spans="1:17" ht="15.75" x14ac:dyDescent="0.25">
      <c r="A42" s="7">
        <v>40</v>
      </c>
      <c r="B42" s="24">
        <v>44715</v>
      </c>
      <c r="C42" s="21" t="s">
        <v>57</v>
      </c>
      <c r="D42" s="19">
        <v>2.12</v>
      </c>
      <c r="E42" s="20">
        <v>52</v>
      </c>
      <c r="F42" s="10">
        <f t="shared" si="0"/>
        <v>2.08</v>
      </c>
      <c r="G42" s="20">
        <v>47</v>
      </c>
      <c r="H42" s="20">
        <v>10</v>
      </c>
      <c r="I42" s="22">
        <f t="shared" si="1"/>
        <v>90.384615384615387</v>
      </c>
      <c r="J42" s="20">
        <v>40</v>
      </c>
      <c r="K42" s="20">
        <v>5</v>
      </c>
      <c r="L42" s="22">
        <f t="shared" si="2"/>
        <v>76.923076923076934</v>
      </c>
      <c r="M42" s="20">
        <f t="shared" si="3"/>
        <v>87</v>
      </c>
      <c r="N42" s="19">
        <f t="shared" si="4"/>
        <v>1.74</v>
      </c>
      <c r="O42" s="25">
        <f t="shared" si="5"/>
        <v>83.653846153846146</v>
      </c>
      <c r="P42" s="13">
        <f t="shared" si="6"/>
        <v>83</v>
      </c>
      <c r="Q42" s="20"/>
    </row>
    <row r="43" spans="1:17" ht="15.75" x14ac:dyDescent="0.25">
      <c r="A43" s="7">
        <v>41</v>
      </c>
      <c r="B43" s="23">
        <v>44705</v>
      </c>
      <c r="C43" s="18" t="s">
        <v>58</v>
      </c>
      <c r="D43" s="19">
        <v>3.75</v>
      </c>
      <c r="E43" s="20">
        <v>80</v>
      </c>
      <c r="F43" s="10">
        <f t="shared" si="0"/>
        <v>3.2</v>
      </c>
      <c r="G43" s="20">
        <v>54</v>
      </c>
      <c r="H43" s="20">
        <v>11</v>
      </c>
      <c r="I43" s="22">
        <f t="shared" si="1"/>
        <v>67.5</v>
      </c>
      <c r="J43" s="20">
        <v>65</v>
      </c>
      <c r="K43" s="20">
        <v>7</v>
      </c>
      <c r="L43" s="22">
        <f t="shared" si="2"/>
        <v>81.25</v>
      </c>
      <c r="M43" s="20">
        <f t="shared" si="3"/>
        <v>119</v>
      </c>
      <c r="N43" s="19">
        <f t="shared" si="4"/>
        <v>2.38</v>
      </c>
      <c r="O43" s="25">
        <f t="shared" si="5"/>
        <v>74.374999999999986</v>
      </c>
      <c r="P43" s="13">
        <f t="shared" si="6"/>
        <v>74</v>
      </c>
      <c r="Q43" s="20"/>
    </row>
    <row r="44" spans="1:17" ht="15.75" x14ac:dyDescent="0.25">
      <c r="A44" s="7">
        <v>42</v>
      </c>
      <c r="B44" s="23">
        <v>44706</v>
      </c>
      <c r="C44" s="17" t="s">
        <v>59</v>
      </c>
      <c r="D44" s="10">
        <v>1.85</v>
      </c>
      <c r="E44" s="11">
        <v>45</v>
      </c>
      <c r="F44" s="10">
        <f t="shared" si="0"/>
        <v>1.8</v>
      </c>
      <c r="G44" s="11">
        <v>36</v>
      </c>
      <c r="H44" s="11">
        <v>5</v>
      </c>
      <c r="I44" s="15">
        <f t="shared" si="1"/>
        <v>80</v>
      </c>
      <c r="J44" s="11">
        <v>27</v>
      </c>
      <c r="K44" s="11">
        <v>11</v>
      </c>
      <c r="L44" s="15">
        <f t="shared" si="2"/>
        <v>60</v>
      </c>
      <c r="M44" s="11">
        <f t="shared" si="3"/>
        <v>63</v>
      </c>
      <c r="N44" s="10">
        <f t="shared" si="4"/>
        <v>1.26</v>
      </c>
      <c r="O44" s="12">
        <f t="shared" si="5"/>
        <v>70</v>
      </c>
      <c r="P44" s="13">
        <f t="shared" si="6"/>
        <v>70</v>
      </c>
      <c r="Q44" s="11"/>
    </row>
    <row r="45" spans="1:17" ht="15.75" x14ac:dyDescent="0.25">
      <c r="A45" s="7">
        <v>43</v>
      </c>
      <c r="B45" s="23">
        <v>44704</v>
      </c>
      <c r="C45" s="9" t="s">
        <v>60</v>
      </c>
      <c r="D45" s="10">
        <v>3.37</v>
      </c>
      <c r="E45" s="11">
        <v>72</v>
      </c>
      <c r="F45" s="10">
        <f t="shared" si="0"/>
        <v>2.88</v>
      </c>
      <c r="G45" s="11">
        <v>40</v>
      </c>
      <c r="H45" s="11">
        <v>6</v>
      </c>
      <c r="I45" s="15">
        <f t="shared" si="1"/>
        <v>55.555555555555557</v>
      </c>
      <c r="J45" s="11">
        <v>57</v>
      </c>
      <c r="K45" s="11">
        <v>8</v>
      </c>
      <c r="L45" s="15">
        <f t="shared" si="2"/>
        <v>79.166666666666657</v>
      </c>
      <c r="M45" s="11">
        <f t="shared" si="3"/>
        <v>97</v>
      </c>
      <c r="N45" s="10">
        <f t="shared" si="4"/>
        <v>1.94</v>
      </c>
      <c r="O45" s="12">
        <f t="shared" si="5"/>
        <v>67.361111111111114</v>
      </c>
      <c r="P45" s="13">
        <f t="shared" si="6"/>
        <v>67</v>
      </c>
      <c r="Q45" s="11"/>
    </row>
    <row r="46" spans="1:17" ht="15.75" x14ac:dyDescent="0.25">
      <c r="A46" s="7">
        <v>44</v>
      </c>
      <c r="B46" s="14">
        <v>44714</v>
      </c>
      <c r="C46" s="9" t="s">
        <v>61</v>
      </c>
      <c r="D46" s="10">
        <v>3.75</v>
      </c>
      <c r="E46" s="11">
        <v>80</v>
      </c>
      <c r="F46" s="10">
        <f t="shared" si="0"/>
        <v>3.2</v>
      </c>
      <c r="G46" s="11">
        <v>27</v>
      </c>
      <c r="H46" s="11">
        <v>7</v>
      </c>
      <c r="I46" s="15">
        <f t="shared" si="1"/>
        <v>33.75</v>
      </c>
      <c r="J46" s="11">
        <v>69</v>
      </c>
      <c r="K46" s="11">
        <v>12</v>
      </c>
      <c r="L46" s="15">
        <f t="shared" si="2"/>
        <v>86.25</v>
      </c>
      <c r="M46" s="11">
        <f t="shared" si="3"/>
        <v>96</v>
      </c>
      <c r="N46" s="10">
        <f t="shared" si="4"/>
        <v>1.92</v>
      </c>
      <c r="O46" s="12">
        <f t="shared" si="5"/>
        <v>60</v>
      </c>
      <c r="P46" s="13">
        <f t="shared" si="6"/>
        <v>60</v>
      </c>
      <c r="Q46" s="11"/>
    </row>
  </sheetData>
  <mergeCells count="1">
    <mergeCell ref="A2:C2"/>
  </mergeCells>
  <pageMargins left="0.7" right="0.7" top="0.75" bottom="0.75" header="0.3" footer="0.3"/>
  <pageSetup paperSize="9" scale="87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2022-06-04T08:17:43Z</dcterms:created>
  <dcterms:modified xsi:type="dcterms:W3CDTF">2022-06-04T19:46:55Z</dcterms:modified>
</cp:coreProperties>
</file>