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Finsterwolde/"/>
    </mc:Choice>
  </mc:AlternateContent>
  <xr:revisionPtr revIDLastSave="0" documentId="8_{E8C17F0C-A4B7-4EEB-B87F-18C2B62D9D5E}" xr6:coauthVersionLast="43" xr6:coauthVersionMax="43" xr10:uidLastSave="{00000000-0000-0000-0000-000000000000}"/>
  <bookViews>
    <workbookView xWindow="-120" yWindow="-120" windowWidth="25440" windowHeight="15390" xr2:uid="{C0A05D04-1CBF-4D30-A83F-60BD5D19E67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7" i="1" l="1"/>
  <c r="N57" i="1" s="1"/>
  <c r="O57" i="1" s="1"/>
  <c r="L57" i="1"/>
  <c r="I57" i="1"/>
  <c r="F57" i="1"/>
  <c r="N56" i="1"/>
  <c r="O56" i="1" s="1"/>
  <c r="M56" i="1"/>
  <c r="L56" i="1"/>
  <c r="I56" i="1"/>
  <c r="F56" i="1"/>
  <c r="N55" i="1"/>
  <c r="O55" i="1" s="1"/>
  <c r="M55" i="1"/>
  <c r="L55" i="1"/>
  <c r="I55" i="1"/>
  <c r="F55" i="1"/>
  <c r="N54" i="1"/>
  <c r="O54" i="1" s="1"/>
  <c r="M54" i="1"/>
  <c r="L54" i="1"/>
  <c r="I54" i="1"/>
  <c r="F54" i="1"/>
  <c r="N53" i="1"/>
  <c r="O53" i="1" s="1"/>
  <c r="M53" i="1"/>
  <c r="L53" i="1"/>
  <c r="I53" i="1"/>
  <c r="F53" i="1"/>
  <c r="N52" i="1"/>
  <c r="O52" i="1" s="1"/>
  <c r="M52" i="1"/>
  <c r="L52" i="1"/>
  <c r="I52" i="1"/>
  <c r="F52" i="1"/>
  <c r="N51" i="1"/>
  <c r="O51" i="1" s="1"/>
  <c r="M51" i="1"/>
  <c r="L51" i="1"/>
  <c r="I51" i="1"/>
  <c r="F51" i="1"/>
  <c r="N50" i="1"/>
  <c r="O50" i="1" s="1"/>
  <c r="M50" i="1"/>
  <c r="L50" i="1"/>
  <c r="I50" i="1"/>
  <c r="F50" i="1"/>
  <c r="N49" i="1"/>
  <c r="O49" i="1" s="1"/>
  <c r="M49" i="1"/>
  <c r="L49" i="1"/>
  <c r="I49" i="1"/>
  <c r="F49" i="1"/>
  <c r="N48" i="1"/>
  <c r="O48" i="1" s="1"/>
  <c r="M48" i="1"/>
  <c r="L48" i="1"/>
  <c r="I48" i="1"/>
  <c r="F48" i="1"/>
  <c r="N47" i="1"/>
  <c r="O47" i="1" s="1"/>
  <c r="M47" i="1"/>
  <c r="L47" i="1"/>
  <c r="I47" i="1"/>
  <c r="F47" i="1"/>
  <c r="N46" i="1"/>
  <c r="O46" i="1" s="1"/>
  <c r="M46" i="1"/>
  <c r="L46" i="1"/>
  <c r="I46" i="1"/>
  <c r="F46" i="1"/>
  <c r="N45" i="1"/>
  <c r="O45" i="1" s="1"/>
  <c r="M45" i="1"/>
  <c r="L45" i="1"/>
  <c r="I45" i="1"/>
  <c r="F45" i="1"/>
  <c r="N44" i="1"/>
  <c r="O44" i="1" s="1"/>
  <c r="M44" i="1"/>
  <c r="L44" i="1"/>
  <c r="I44" i="1"/>
  <c r="F44" i="1"/>
  <c r="N43" i="1"/>
  <c r="O43" i="1" s="1"/>
  <c r="M43" i="1"/>
  <c r="L43" i="1"/>
  <c r="I43" i="1"/>
  <c r="F43" i="1"/>
  <c r="N42" i="1"/>
  <c r="O42" i="1" s="1"/>
  <c r="M42" i="1"/>
  <c r="L42" i="1"/>
  <c r="I42" i="1"/>
  <c r="F42" i="1"/>
  <c r="N41" i="1"/>
  <c r="O41" i="1" s="1"/>
  <c r="M41" i="1"/>
  <c r="L41" i="1"/>
  <c r="I41" i="1"/>
  <c r="F41" i="1"/>
  <c r="N40" i="1"/>
  <c r="O40" i="1" s="1"/>
  <c r="M40" i="1"/>
  <c r="L40" i="1"/>
  <c r="I40" i="1"/>
  <c r="F40" i="1"/>
  <c r="N39" i="1"/>
  <c r="O39" i="1" s="1"/>
  <c r="M39" i="1"/>
  <c r="L39" i="1"/>
  <c r="I39" i="1"/>
  <c r="F39" i="1"/>
  <c r="N38" i="1"/>
  <c r="O38" i="1" s="1"/>
  <c r="M38" i="1"/>
  <c r="L38" i="1"/>
  <c r="I38" i="1"/>
  <c r="F38" i="1"/>
  <c r="N37" i="1"/>
  <c r="O37" i="1" s="1"/>
  <c r="M37" i="1"/>
  <c r="L37" i="1"/>
  <c r="I37" i="1"/>
  <c r="F37" i="1"/>
  <c r="N36" i="1"/>
  <c r="O36" i="1" s="1"/>
  <c r="M36" i="1"/>
  <c r="L36" i="1"/>
  <c r="I36" i="1"/>
  <c r="F36" i="1"/>
  <c r="N35" i="1"/>
  <c r="O35" i="1" s="1"/>
  <c r="M35" i="1"/>
  <c r="L35" i="1"/>
  <c r="I35" i="1"/>
  <c r="F35" i="1"/>
  <c r="N34" i="1"/>
  <c r="O34" i="1" s="1"/>
  <c r="M34" i="1"/>
  <c r="L34" i="1"/>
  <c r="I34" i="1"/>
  <c r="F34" i="1"/>
  <c r="N33" i="1"/>
  <c r="O33" i="1" s="1"/>
  <c r="M33" i="1"/>
  <c r="L33" i="1"/>
  <c r="I33" i="1"/>
  <c r="F33" i="1"/>
  <c r="N32" i="1"/>
  <c r="O32" i="1" s="1"/>
  <c r="M32" i="1"/>
  <c r="L32" i="1"/>
  <c r="I32" i="1"/>
  <c r="F32" i="1"/>
  <c r="N31" i="1"/>
  <c r="O31" i="1" s="1"/>
  <c r="M31" i="1"/>
  <c r="L31" i="1"/>
  <c r="I31" i="1"/>
  <c r="F31" i="1"/>
  <c r="N30" i="1"/>
  <c r="O30" i="1" s="1"/>
  <c r="M30" i="1"/>
  <c r="L30" i="1"/>
  <c r="I30" i="1"/>
  <c r="F30" i="1"/>
  <c r="N29" i="1"/>
  <c r="O29" i="1" s="1"/>
  <c r="M29" i="1"/>
  <c r="L29" i="1"/>
  <c r="I29" i="1"/>
  <c r="F29" i="1"/>
  <c r="N28" i="1"/>
  <c r="O28" i="1" s="1"/>
  <c r="M28" i="1"/>
  <c r="L28" i="1"/>
  <c r="I28" i="1"/>
  <c r="F28" i="1"/>
  <c r="N27" i="1"/>
  <c r="O27" i="1" s="1"/>
  <c r="M27" i="1"/>
  <c r="L27" i="1"/>
  <c r="I27" i="1"/>
  <c r="F27" i="1"/>
  <c r="N26" i="1"/>
  <c r="O26" i="1" s="1"/>
  <c r="M26" i="1"/>
  <c r="L26" i="1"/>
  <c r="I26" i="1"/>
  <c r="F26" i="1"/>
  <c r="N25" i="1"/>
  <c r="O25" i="1" s="1"/>
  <c r="M25" i="1"/>
  <c r="L25" i="1"/>
  <c r="I25" i="1"/>
  <c r="F25" i="1"/>
  <c r="N24" i="1"/>
  <c r="O24" i="1" s="1"/>
  <c r="M24" i="1"/>
  <c r="L24" i="1"/>
  <c r="I24" i="1"/>
  <c r="F24" i="1"/>
  <c r="N23" i="1"/>
  <c r="O23" i="1" s="1"/>
  <c r="M23" i="1"/>
  <c r="L23" i="1"/>
  <c r="I23" i="1"/>
  <c r="F23" i="1"/>
  <c r="N22" i="1"/>
  <c r="O22" i="1" s="1"/>
  <c r="M22" i="1"/>
  <c r="L22" i="1"/>
  <c r="I22" i="1"/>
  <c r="F22" i="1"/>
  <c r="N21" i="1"/>
  <c r="O21" i="1" s="1"/>
  <c r="M21" i="1"/>
  <c r="L21" i="1"/>
  <c r="I21" i="1"/>
  <c r="F21" i="1"/>
  <c r="N20" i="1"/>
  <c r="O20" i="1" s="1"/>
  <c r="M20" i="1"/>
  <c r="L20" i="1"/>
  <c r="I20" i="1"/>
  <c r="F20" i="1"/>
  <c r="N19" i="1"/>
  <c r="O19" i="1" s="1"/>
  <c r="M19" i="1"/>
  <c r="L19" i="1"/>
  <c r="I19" i="1"/>
  <c r="F19" i="1"/>
  <c r="N18" i="1"/>
  <c r="O18" i="1" s="1"/>
  <c r="M18" i="1"/>
  <c r="L18" i="1"/>
  <c r="I18" i="1"/>
  <c r="F18" i="1"/>
  <c r="N17" i="1"/>
  <c r="O17" i="1" s="1"/>
  <c r="M17" i="1"/>
  <c r="L17" i="1"/>
  <c r="I17" i="1"/>
  <c r="F17" i="1"/>
  <c r="N16" i="1"/>
  <c r="O16" i="1" s="1"/>
  <c r="M16" i="1"/>
  <c r="L16" i="1"/>
  <c r="I16" i="1"/>
  <c r="F16" i="1"/>
  <c r="N15" i="1"/>
  <c r="M15" i="1"/>
  <c r="L15" i="1"/>
  <c r="I15" i="1"/>
  <c r="F15" i="1"/>
  <c r="O15" i="1" s="1"/>
  <c r="N14" i="1"/>
  <c r="O14" i="1" s="1"/>
  <c r="M14" i="1"/>
  <c r="L14" i="1"/>
  <c r="I14" i="1"/>
  <c r="F14" i="1"/>
  <c r="O13" i="1"/>
  <c r="N13" i="1"/>
  <c r="M13" i="1"/>
  <c r="L13" i="1"/>
  <c r="I13" i="1"/>
  <c r="F13" i="1"/>
  <c r="N12" i="1"/>
  <c r="O12" i="1" s="1"/>
  <c r="M12" i="1"/>
  <c r="L12" i="1"/>
  <c r="I12" i="1"/>
  <c r="F12" i="1"/>
  <c r="O11" i="1"/>
  <c r="N11" i="1"/>
  <c r="M11" i="1"/>
  <c r="L11" i="1"/>
  <c r="I11" i="1"/>
  <c r="F11" i="1"/>
  <c r="N10" i="1"/>
  <c r="O10" i="1" s="1"/>
  <c r="M10" i="1"/>
  <c r="L10" i="1"/>
  <c r="I10" i="1"/>
  <c r="F10" i="1"/>
  <c r="O9" i="1"/>
  <c r="N9" i="1"/>
  <c r="M9" i="1"/>
  <c r="L9" i="1"/>
  <c r="I9" i="1"/>
  <c r="F9" i="1"/>
  <c r="N8" i="1"/>
  <c r="O8" i="1" s="1"/>
  <c r="M8" i="1"/>
  <c r="L8" i="1"/>
  <c r="I8" i="1"/>
  <c r="F8" i="1"/>
  <c r="M7" i="1"/>
  <c r="N7" i="1" s="1"/>
  <c r="O7" i="1" s="1"/>
  <c r="L7" i="1"/>
  <c r="I7" i="1"/>
  <c r="F7" i="1"/>
  <c r="N6" i="1"/>
  <c r="O6" i="1" s="1"/>
  <c r="M6" i="1"/>
  <c r="L6" i="1"/>
  <c r="I6" i="1"/>
  <c r="F6" i="1"/>
  <c r="M5" i="1"/>
  <c r="N5" i="1" s="1"/>
  <c r="O5" i="1" s="1"/>
  <c r="L5" i="1"/>
  <c r="I5" i="1"/>
  <c r="F5" i="1"/>
  <c r="N4" i="1"/>
  <c r="O4" i="1" s="1"/>
  <c r="M4" i="1"/>
  <c r="L4" i="1"/>
  <c r="I4" i="1"/>
  <c r="F4" i="1"/>
  <c r="N3" i="1"/>
  <c r="O3" i="1" s="1"/>
  <c r="M3" i="1"/>
  <c r="L3" i="1"/>
  <c r="I3" i="1"/>
  <c r="F3" i="1"/>
  <c r="N2" i="1"/>
  <c r="O2" i="1" s="1"/>
  <c r="M2" i="1"/>
  <c r="L2" i="1"/>
  <c r="I2" i="1"/>
  <c r="F2" i="1"/>
</calcChain>
</file>

<file path=xl/sharedStrings.xml><?xml version="1.0" encoding="utf-8"?>
<sst xmlns="http://schemas.openxmlformats.org/spreadsheetml/2006/main" count="207" uniqueCount="86">
  <si>
    <t>GROEP B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</si>
  <si>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</si>
  <si>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</si>
  <si>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</si>
  <si>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</si>
  <si>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</si>
  <si>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</si>
  <si>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</si>
  <si>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</si>
  <si>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</si>
  <si>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</si>
  <si>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</si>
  <si>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</si>
  <si>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</si>
  <si>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>Rikus Elzinga</t>
  </si>
  <si>
    <t>B</t>
  </si>
  <si>
    <t>GF</t>
  </si>
  <si>
    <t>Volgend toernooi 28 caramboles</t>
  </si>
  <si>
    <t>Jan Bos</t>
  </si>
  <si>
    <t>F</t>
  </si>
  <si>
    <t>Volgend toernooi 20 caramboles</t>
  </si>
  <si>
    <t>Geert Bos jr</t>
  </si>
  <si>
    <t>Volgend toernooi 25 caramboles</t>
  </si>
  <si>
    <t>Elzo Dijk</t>
  </si>
  <si>
    <t>Volgend toernooi 30 caramboles</t>
  </si>
  <si>
    <t>Roy Ziesling</t>
  </si>
  <si>
    <t>Volgend toernooi 42 caramboles</t>
  </si>
  <si>
    <t>Ben Frey</t>
  </si>
  <si>
    <t>Volgend toernooi 14 caramboles</t>
  </si>
  <si>
    <t>Hugo Jonker</t>
  </si>
  <si>
    <t>Volgend toernooi 38 caramboles</t>
  </si>
  <si>
    <t>Derk Oosterhuis</t>
  </si>
  <si>
    <t>Volgend toernooi 26 caramboles</t>
  </si>
  <si>
    <t>Willie Kluiter</t>
  </si>
  <si>
    <t>Volgend toernooi 23 caramboles</t>
  </si>
  <si>
    <t>Bert Dallinga</t>
  </si>
  <si>
    <t>Bennie de Ruiter</t>
  </si>
  <si>
    <t>Roelie Dorenbos</t>
  </si>
  <si>
    <t>Luuk Houwen</t>
  </si>
  <si>
    <t>Simon Welp</t>
  </si>
  <si>
    <t>Stan van Leuven</t>
  </si>
  <si>
    <t>Pieter vd Poel</t>
  </si>
  <si>
    <t xml:space="preserve"> </t>
  </si>
  <si>
    <t>Ronnie Kruit</t>
  </si>
  <si>
    <t>Albert Dijkema</t>
  </si>
  <si>
    <t>Reint Loer</t>
  </si>
  <si>
    <t>Eefke Rops</t>
  </si>
  <si>
    <t>Rein Reumerman</t>
  </si>
  <si>
    <t>Ella Hilbolling</t>
  </si>
  <si>
    <t>Simon vd Paard</t>
  </si>
  <si>
    <t>Okke Kluiter</t>
  </si>
  <si>
    <t>Klaas Boersma</t>
  </si>
  <si>
    <t>Reint Boltendal</t>
  </si>
  <si>
    <t>Reint Zuur</t>
  </si>
  <si>
    <t>Ramon Cerfontaine</t>
  </si>
  <si>
    <t>Tonnis Woldhuis</t>
  </si>
  <si>
    <t>Henk Sikkenga</t>
  </si>
  <si>
    <t>Gradus Engelage</t>
  </si>
  <si>
    <t>Hindrik Schuur</t>
  </si>
  <si>
    <t>Roy Kerbof</t>
  </si>
  <si>
    <t>Henk Smid</t>
  </si>
  <si>
    <t>Geert Jager</t>
  </si>
  <si>
    <t>Peter Brul</t>
  </si>
  <si>
    <t>Frans de Groot</t>
  </si>
  <si>
    <t>Derk Nieuwenhuis</t>
  </si>
  <si>
    <t>Jan Goossens</t>
  </si>
  <si>
    <t>Wim Krekel</t>
  </si>
  <si>
    <t>Hindrik Dijkstra</t>
  </si>
  <si>
    <t>Arnold Keizer</t>
  </si>
  <si>
    <t>Wubbo Hemmens</t>
  </si>
  <si>
    <t>Lammert Pinkster</t>
  </si>
  <si>
    <t>Maarten Grooten</t>
  </si>
  <si>
    <t>Volgend toernooi 35 caramboles</t>
  </si>
  <si>
    <t>Feike Moerman</t>
  </si>
  <si>
    <t>Co Kleppe</t>
  </si>
  <si>
    <t>Volgend toernooi 33 caramboles</t>
  </si>
  <si>
    <t>Sander Loer</t>
  </si>
  <si>
    <t>Wubbo Remeijer</t>
  </si>
  <si>
    <t>Luppo Imminga</t>
  </si>
  <si>
    <t>Fred Stok</t>
  </si>
  <si>
    <t>Liesko Westerhuis</t>
  </si>
  <si>
    <t>Eisse Bolt</t>
  </si>
  <si>
    <t>Henk Hofman</t>
  </si>
  <si>
    <t>Volgend toernooi 40 caramboles</t>
  </si>
  <si>
    <t>Patrick Smid</t>
  </si>
  <si>
    <t>Tally Siemens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</si>
</sst>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textRotation="90"/>
      <protection locked="0"/>
    </xf>
    <xf numFmtId="0" fontId="1" fillId="2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Fill="1" applyBorder="1" applyAlignment="1" applyProtection="1">
      <alignment horizontal="center" textRotation="90"/>
    </xf>
    <xf numFmtId="0" fontId="1" fillId="0" borderId="1" xfId="0" applyFont="1" applyFill="1" applyBorder="1" applyAlignment="1" applyProtection="1">
      <alignment horizontal="right" textRotation="90"/>
    </xf>
    <xf numFmtId="0" fontId="1" fillId="0" borderId="2" xfId="0" applyFont="1" applyFill="1" applyBorder="1" applyAlignment="1" applyProtection="1">
      <alignment horizontal="center" textRotation="90"/>
      <protection locked="0"/>
    </xf>
    <xf numFmtId="0" fontId="0" fillId="0" borderId="0" xfId="0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right"/>
      <protection locked="0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/>
    <xf numFmtId="2" fontId="3" fillId="0" borderId="1" xfId="0" applyNumberFormat="1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/>
    <xf numFmtId="0" fontId="0" fillId="0" borderId="2" xfId="0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right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60F3-33C0-46A8-A15F-B019708DE408}">
  <sheetPr>
    <pageSetUpPr fitToPage="1"/>
  </sheetPr>
  <dimension ref="A1:S57"/>
  <sheetViews>
    <sheetView tabSelected="1" workbookViewId="0"/>
  </sheetViews>
  <sheetFormatPr defaultRowHeight="15" x14ac:dyDescent="0.25"/>
  <cols>
    <col min="1" max="1" width="3.28515625" bestFit="1" customWidth="1"/>
    <col min="2" max="2" width="20.7109375" bestFit="1" customWidth="1"/>
    <col min="3" max="3" width="2.42578125" bestFit="1" customWidth="1"/>
    <col min="4" max="4" width="5" bestFit="1" customWidth="1"/>
    <col min="5" max="5" width="4.140625" bestFit="1" customWidth="1"/>
    <col min="6" max="6" width="5" bestFit="1" customWidth="1"/>
    <col min="7" max="8" width="4.140625" bestFit="1" customWidth="1"/>
    <col min="9" max="9" width="4.42578125" bestFit="1" customWidth="1"/>
    <col min="10" max="11" width="4.140625" bestFit="1" customWidth="1"/>
    <col min="12" max="13" width="4.42578125" bestFit="1" customWidth="1"/>
    <col min="14" max="14" width="5" bestFit="1" customWidth="1"/>
    <col min="15" max="15" width="4.42578125" bestFit="1" customWidth="1"/>
    <col min="16" max="16" width="4.140625" bestFit="1" customWidth="1"/>
    <col min="18" max="18" width="30.28515625" bestFit="1" customWidth="1"/>
  </cols>
  <sheetData>
    <row r="1" spans="1:19" ht="138" x14ac:dyDescent="0.4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4" t="s">
        <v>4</v>
      </c>
      <c r="H1" s="4" t="s">
        <v>5</v>
      </c>
      <c r="I1" s="7" t="s">
        <v>6</v>
      </c>
      <c r="J1" s="4" t="s">
        <v>7</v>
      </c>
      <c r="K1" s="4" t="s">
        <v>8</v>
      </c>
      <c r="L1" s="6" t="s">
        <v>9</v>
      </c>
      <c r="M1" s="6" t="s">
        <v>10</v>
      </c>
      <c r="N1" s="7" t="s">
        <v>11</v>
      </c>
      <c r="O1" s="6" t="s">
        <v>12</v>
      </c>
      <c r="P1" s="8" t="s">
        <v>13</v>
      </c>
      <c r="Q1" s="9"/>
      <c r="R1" s="9"/>
      <c r="S1" s="9"/>
    </row>
    <row r="2" spans="1:19" x14ac:dyDescent="0.25">
      <c r="A2" s="10">
        <v>1</v>
      </c>
      <c r="B2" s="11" t="s">
        <v>14</v>
      </c>
      <c r="C2" s="12" t="s">
        <v>15</v>
      </c>
      <c r="D2" s="13">
        <v>0.75</v>
      </c>
      <c r="E2" s="14">
        <v>23</v>
      </c>
      <c r="F2" s="15">
        <f t="shared" ref="F2:F57" si="0">E2/25</f>
        <v>0.92</v>
      </c>
      <c r="G2" s="16">
        <v>41</v>
      </c>
      <c r="H2" s="16">
        <v>9</v>
      </c>
      <c r="I2" s="17">
        <f t="shared" ref="I2:I57" si="1">G2/E2*100</f>
        <v>178.26086956521738</v>
      </c>
      <c r="J2" s="18">
        <v>39</v>
      </c>
      <c r="K2" s="18">
        <v>8</v>
      </c>
      <c r="L2" s="17">
        <f t="shared" ref="L2:L57" si="2">J2/E2*100</f>
        <v>169.56521739130434</v>
      </c>
      <c r="M2" s="19">
        <f t="shared" ref="M2:M57" si="3">G2+J2</f>
        <v>80</v>
      </c>
      <c r="N2" s="20">
        <f t="shared" ref="N2:N57" si="4">M2/50</f>
        <v>1.6</v>
      </c>
      <c r="O2" s="21">
        <f t="shared" ref="O2:O57" si="5">N2/F2*100</f>
        <v>173.91304347826087</v>
      </c>
      <c r="P2" s="22" t="s">
        <v>16</v>
      </c>
      <c r="Q2" s="9"/>
      <c r="R2" s="9" t="s">
        <v>17</v>
      </c>
      <c r="S2" s="9"/>
    </row>
    <row r="3" spans="1:19" x14ac:dyDescent="0.25">
      <c r="A3" s="10">
        <v>2</v>
      </c>
      <c r="B3" s="11" t="s">
        <v>18</v>
      </c>
      <c r="C3" s="12" t="s">
        <v>15</v>
      </c>
      <c r="D3" s="13">
        <v>0.42</v>
      </c>
      <c r="E3" s="14">
        <v>17</v>
      </c>
      <c r="F3" s="15">
        <f t="shared" si="0"/>
        <v>0.68</v>
      </c>
      <c r="G3" s="16">
        <v>25</v>
      </c>
      <c r="H3" s="16">
        <v>5</v>
      </c>
      <c r="I3" s="17">
        <f t="shared" si="1"/>
        <v>147.05882352941177</v>
      </c>
      <c r="J3" s="16">
        <v>27</v>
      </c>
      <c r="K3" s="16">
        <v>4</v>
      </c>
      <c r="L3" s="17">
        <f t="shared" si="2"/>
        <v>158.8235294117647</v>
      </c>
      <c r="M3" s="23">
        <f t="shared" si="3"/>
        <v>52</v>
      </c>
      <c r="N3" s="20">
        <f t="shared" si="4"/>
        <v>1.04</v>
      </c>
      <c r="O3" s="21">
        <f t="shared" si="5"/>
        <v>152.94117647058823</v>
      </c>
      <c r="P3" s="22" t="s">
        <v>19</v>
      </c>
      <c r="Q3" s="9"/>
      <c r="R3" s="9" t="s">
        <v>20</v>
      </c>
      <c r="S3" s="9"/>
    </row>
    <row r="4" spans="1:19" x14ac:dyDescent="0.25">
      <c r="A4" s="10">
        <v>3</v>
      </c>
      <c r="B4" s="11" t="s">
        <v>21</v>
      </c>
      <c r="C4" s="12" t="s">
        <v>15</v>
      </c>
      <c r="D4" s="13">
        <v>0.65</v>
      </c>
      <c r="E4" s="14">
        <v>22</v>
      </c>
      <c r="F4" s="15">
        <f t="shared" si="0"/>
        <v>0.88</v>
      </c>
      <c r="G4" s="10">
        <v>26</v>
      </c>
      <c r="H4" s="16">
        <v>4</v>
      </c>
      <c r="I4" s="17">
        <f t="shared" si="1"/>
        <v>118.18181818181819</v>
      </c>
      <c r="J4" s="10">
        <v>41</v>
      </c>
      <c r="K4" s="16">
        <v>5</v>
      </c>
      <c r="L4" s="17">
        <f t="shared" si="2"/>
        <v>186.36363636363635</v>
      </c>
      <c r="M4" s="23">
        <f t="shared" si="3"/>
        <v>67</v>
      </c>
      <c r="N4" s="20">
        <f t="shared" si="4"/>
        <v>1.34</v>
      </c>
      <c r="O4" s="21">
        <f t="shared" si="5"/>
        <v>152.27272727272728</v>
      </c>
      <c r="P4" s="22" t="s">
        <v>16</v>
      </c>
      <c r="Q4" s="9"/>
      <c r="R4" s="9" t="s">
        <v>22</v>
      </c>
      <c r="S4" s="9"/>
    </row>
    <row r="5" spans="1:19" x14ac:dyDescent="0.25">
      <c r="A5" s="10">
        <v>4</v>
      </c>
      <c r="B5" s="11" t="s">
        <v>23</v>
      </c>
      <c r="C5" s="12" t="s">
        <v>15</v>
      </c>
      <c r="D5" s="13">
        <v>0.95</v>
      </c>
      <c r="E5" s="14">
        <v>26</v>
      </c>
      <c r="F5" s="15">
        <f t="shared" si="0"/>
        <v>1.04</v>
      </c>
      <c r="G5" s="18">
        <v>38</v>
      </c>
      <c r="H5" s="16">
        <v>6</v>
      </c>
      <c r="I5" s="17">
        <f t="shared" si="1"/>
        <v>146.15384615384613</v>
      </c>
      <c r="J5" s="18">
        <v>37</v>
      </c>
      <c r="K5" s="18">
        <v>11</v>
      </c>
      <c r="L5" s="17">
        <f t="shared" si="2"/>
        <v>142.30769230769232</v>
      </c>
      <c r="M5" s="19">
        <f t="shared" si="3"/>
        <v>75</v>
      </c>
      <c r="N5" s="20">
        <f t="shared" si="4"/>
        <v>1.5</v>
      </c>
      <c r="O5" s="21">
        <f t="shared" si="5"/>
        <v>144.23076923076923</v>
      </c>
      <c r="P5" s="22" t="s">
        <v>16</v>
      </c>
      <c r="Q5" s="9"/>
      <c r="R5" s="9" t="s">
        <v>24</v>
      </c>
      <c r="S5" s="9"/>
    </row>
    <row r="6" spans="1:19" x14ac:dyDescent="0.25">
      <c r="A6" s="10">
        <v>5</v>
      </c>
      <c r="B6" s="11" t="s">
        <v>25</v>
      </c>
      <c r="C6" s="12" t="s">
        <v>15</v>
      </c>
      <c r="D6" s="13">
        <v>1.45</v>
      </c>
      <c r="E6" s="14">
        <v>38</v>
      </c>
      <c r="F6" s="15">
        <f t="shared" si="0"/>
        <v>1.52</v>
      </c>
      <c r="G6" s="18">
        <v>54</v>
      </c>
      <c r="H6" s="16">
        <v>11</v>
      </c>
      <c r="I6" s="17">
        <f t="shared" si="1"/>
        <v>142.10526315789474</v>
      </c>
      <c r="J6" s="18">
        <v>53</v>
      </c>
      <c r="K6" s="18">
        <v>10</v>
      </c>
      <c r="L6" s="17">
        <f t="shared" si="2"/>
        <v>139.4736842105263</v>
      </c>
      <c r="M6" s="19">
        <f t="shared" si="3"/>
        <v>107</v>
      </c>
      <c r="N6" s="20">
        <f t="shared" si="4"/>
        <v>2.14</v>
      </c>
      <c r="O6" s="21">
        <f t="shared" si="5"/>
        <v>140.78947368421052</v>
      </c>
      <c r="P6" s="22" t="s">
        <v>19</v>
      </c>
      <c r="Q6" s="9"/>
      <c r="R6" s="9" t="s">
        <v>26</v>
      </c>
      <c r="S6" s="9"/>
    </row>
    <row r="7" spans="1:19" x14ac:dyDescent="0.25">
      <c r="A7" s="10">
        <v>6</v>
      </c>
      <c r="B7" s="11" t="s">
        <v>27</v>
      </c>
      <c r="C7" s="12" t="s">
        <v>15</v>
      </c>
      <c r="D7" s="13">
        <v>0.27</v>
      </c>
      <c r="E7" s="14">
        <v>12</v>
      </c>
      <c r="F7" s="15">
        <f t="shared" si="0"/>
        <v>0.48</v>
      </c>
      <c r="G7" s="16">
        <v>12</v>
      </c>
      <c r="H7" s="16">
        <v>2</v>
      </c>
      <c r="I7" s="17">
        <f t="shared" si="1"/>
        <v>100</v>
      </c>
      <c r="J7" s="18">
        <v>21</v>
      </c>
      <c r="K7" s="18">
        <v>3</v>
      </c>
      <c r="L7" s="17">
        <f t="shared" si="2"/>
        <v>175</v>
      </c>
      <c r="M7" s="19">
        <f t="shared" si="3"/>
        <v>33</v>
      </c>
      <c r="N7" s="20">
        <f t="shared" si="4"/>
        <v>0.66</v>
      </c>
      <c r="O7" s="21">
        <f t="shared" si="5"/>
        <v>137.50000000000003</v>
      </c>
      <c r="P7" s="22" t="s">
        <v>16</v>
      </c>
      <c r="Q7" s="9"/>
      <c r="R7" s="9" t="s">
        <v>28</v>
      </c>
      <c r="S7" s="9"/>
    </row>
    <row r="8" spans="1:19" x14ac:dyDescent="0.25">
      <c r="A8" s="10">
        <v>7</v>
      </c>
      <c r="B8" s="11" t="s">
        <v>29</v>
      </c>
      <c r="C8" s="12" t="s">
        <v>15</v>
      </c>
      <c r="D8" s="13">
        <v>1.35</v>
      </c>
      <c r="E8" s="14">
        <v>35</v>
      </c>
      <c r="F8" s="15">
        <f t="shared" si="0"/>
        <v>1.4</v>
      </c>
      <c r="G8" s="18">
        <v>45</v>
      </c>
      <c r="H8" s="16">
        <v>7</v>
      </c>
      <c r="I8" s="17">
        <f t="shared" si="1"/>
        <v>128.57142857142858</v>
      </c>
      <c r="J8" s="18">
        <v>50</v>
      </c>
      <c r="K8" s="18">
        <v>6</v>
      </c>
      <c r="L8" s="17">
        <f t="shared" si="2"/>
        <v>142.85714285714286</v>
      </c>
      <c r="M8" s="19">
        <f t="shared" si="3"/>
        <v>95</v>
      </c>
      <c r="N8" s="20">
        <f t="shared" si="4"/>
        <v>1.9</v>
      </c>
      <c r="O8" s="21">
        <f t="shared" si="5"/>
        <v>135.71428571428572</v>
      </c>
      <c r="P8" s="22" t="s">
        <v>16</v>
      </c>
      <c r="Q8" s="9"/>
      <c r="R8" s="9" t="s">
        <v>30</v>
      </c>
      <c r="S8" s="9"/>
    </row>
    <row r="9" spans="1:19" x14ac:dyDescent="0.25">
      <c r="A9" s="10">
        <v>8</v>
      </c>
      <c r="B9" s="11" t="s">
        <v>31</v>
      </c>
      <c r="C9" s="12" t="s">
        <v>15</v>
      </c>
      <c r="D9" s="13">
        <v>0.85</v>
      </c>
      <c r="E9" s="14">
        <v>25</v>
      </c>
      <c r="F9" s="15">
        <f t="shared" si="0"/>
        <v>1</v>
      </c>
      <c r="G9" s="10">
        <v>32</v>
      </c>
      <c r="H9" s="16">
        <v>5</v>
      </c>
      <c r="I9" s="17">
        <f t="shared" si="1"/>
        <v>128</v>
      </c>
      <c r="J9" s="10">
        <v>34</v>
      </c>
      <c r="K9" s="16">
        <v>7</v>
      </c>
      <c r="L9" s="17">
        <f t="shared" si="2"/>
        <v>136</v>
      </c>
      <c r="M9" s="23">
        <f t="shared" si="3"/>
        <v>66</v>
      </c>
      <c r="N9" s="20">
        <f t="shared" si="4"/>
        <v>1.32</v>
      </c>
      <c r="O9" s="21">
        <f t="shared" si="5"/>
        <v>132</v>
      </c>
      <c r="P9" s="22" t="s">
        <v>16</v>
      </c>
      <c r="Q9" s="9"/>
      <c r="R9" s="9" t="s">
        <v>32</v>
      </c>
      <c r="S9" s="9"/>
    </row>
    <row r="10" spans="1:19" x14ac:dyDescent="0.25">
      <c r="A10" s="10">
        <v>9</v>
      </c>
      <c r="B10" s="11" t="s">
        <v>33</v>
      </c>
      <c r="C10" s="12" t="s">
        <v>15</v>
      </c>
      <c r="D10" s="13">
        <v>0.65</v>
      </c>
      <c r="E10" s="14">
        <v>22</v>
      </c>
      <c r="F10" s="15">
        <f t="shared" si="0"/>
        <v>0.88</v>
      </c>
      <c r="G10" s="10">
        <v>31</v>
      </c>
      <c r="H10" s="16">
        <v>5</v>
      </c>
      <c r="I10" s="17">
        <f t="shared" si="1"/>
        <v>140.90909090909091</v>
      </c>
      <c r="J10" s="10">
        <v>27</v>
      </c>
      <c r="K10" s="16">
        <v>4</v>
      </c>
      <c r="L10" s="17">
        <f t="shared" si="2"/>
        <v>122.72727272727273</v>
      </c>
      <c r="M10" s="23">
        <f t="shared" si="3"/>
        <v>58</v>
      </c>
      <c r="N10" s="20">
        <f t="shared" si="4"/>
        <v>1.1599999999999999</v>
      </c>
      <c r="O10" s="21">
        <f t="shared" si="5"/>
        <v>131.81818181818181</v>
      </c>
      <c r="P10" s="22" t="s">
        <v>16</v>
      </c>
      <c r="Q10" s="9"/>
      <c r="R10" s="9" t="s">
        <v>34</v>
      </c>
      <c r="S10" s="9"/>
    </row>
    <row r="11" spans="1:19" x14ac:dyDescent="0.25">
      <c r="A11" s="10">
        <v>10</v>
      </c>
      <c r="B11" s="11" t="s">
        <v>35</v>
      </c>
      <c r="C11" s="12" t="s">
        <v>15</v>
      </c>
      <c r="D11" s="13">
        <v>0.95</v>
      </c>
      <c r="E11" s="14">
        <v>26</v>
      </c>
      <c r="F11" s="15">
        <f t="shared" si="0"/>
        <v>1.04</v>
      </c>
      <c r="G11" s="16">
        <v>37</v>
      </c>
      <c r="H11" s="16">
        <v>9</v>
      </c>
      <c r="I11" s="17">
        <f t="shared" si="1"/>
        <v>142.30769230769232</v>
      </c>
      <c r="J11" s="18">
        <v>31</v>
      </c>
      <c r="K11" s="18">
        <v>4</v>
      </c>
      <c r="L11" s="17">
        <f t="shared" si="2"/>
        <v>119.23076923076923</v>
      </c>
      <c r="M11" s="19">
        <f t="shared" si="3"/>
        <v>68</v>
      </c>
      <c r="N11" s="20">
        <f t="shared" si="4"/>
        <v>1.36</v>
      </c>
      <c r="O11" s="21">
        <f t="shared" si="5"/>
        <v>130.76923076923077</v>
      </c>
      <c r="P11" s="22" t="s">
        <v>16</v>
      </c>
      <c r="Q11" s="9"/>
      <c r="R11" s="9" t="s">
        <v>17</v>
      </c>
      <c r="S11" s="9"/>
    </row>
    <row r="12" spans="1:19" x14ac:dyDescent="0.25">
      <c r="A12" s="10">
        <v>11</v>
      </c>
      <c r="B12" s="11" t="s">
        <v>36</v>
      </c>
      <c r="C12" s="12" t="s">
        <v>15</v>
      </c>
      <c r="D12" s="13">
        <v>0.65</v>
      </c>
      <c r="E12" s="14">
        <v>22</v>
      </c>
      <c r="F12" s="15">
        <f t="shared" si="0"/>
        <v>0.88</v>
      </c>
      <c r="G12" s="16">
        <v>32</v>
      </c>
      <c r="H12" s="16">
        <v>5</v>
      </c>
      <c r="I12" s="17">
        <f t="shared" si="1"/>
        <v>145.45454545454547</v>
      </c>
      <c r="J12" s="16">
        <v>25</v>
      </c>
      <c r="K12" s="16">
        <v>6</v>
      </c>
      <c r="L12" s="17">
        <f t="shared" si="2"/>
        <v>113.63636363636364</v>
      </c>
      <c r="M12" s="23">
        <f t="shared" si="3"/>
        <v>57</v>
      </c>
      <c r="N12" s="20">
        <f t="shared" si="4"/>
        <v>1.1399999999999999</v>
      </c>
      <c r="O12" s="21">
        <f t="shared" si="5"/>
        <v>129.54545454545453</v>
      </c>
      <c r="P12" s="22" t="s">
        <v>16</v>
      </c>
      <c r="Q12" s="9"/>
      <c r="R12" s="9" t="s">
        <v>34</v>
      </c>
      <c r="S12" s="9"/>
    </row>
    <row r="13" spans="1:19" x14ac:dyDescent="0.25">
      <c r="A13" s="10">
        <v>12</v>
      </c>
      <c r="B13" s="11" t="s">
        <v>37</v>
      </c>
      <c r="C13" s="12" t="s">
        <v>15</v>
      </c>
      <c r="D13" s="13">
        <v>1.55</v>
      </c>
      <c r="E13" s="14">
        <v>40</v>
      </c>
      <c r="F13" s="15">
        <f t="shared" si="0"/>
        <v>1.6</v>
      </c>
      <c r="G13" s="16">
        <v>46</v>
      </c>
      <c r="H13" s="16">
        <v>6</v>
      </c>
      <c r="I13" s="17">
        <f t="shared" si="1"/>
        <v>114.99999999999999</v>
      </c>
      <c r="J13" s="18">
        <v>57</v>
      </c>
      <c r="K13" s="18">
        <v>7</v>
      </c>
      <c r="L13" s="17">
        <f t="shared" si="2"/>
        <v>142.5</v>
      </c>
      <c r="M13" s="19">
        <f t="shared" si="3"/>
        <v>103</v>
      </c>
      <c r="N13" s="20">
        <f t="shared" si="4"/>
        <v>2.06</v>
      </c>
      <c r="O13" s="21">
        <f t="shared" si="5"/>
        <v>128.75</v>
      </c>
      <c r="P13" s="22" t="s">
        <v>19</v>
      </c>
      <c r="Q13" s="9"/>
      <c r="R13" s="9" t="s">
        <v>26</v>
      </c>
      <c r="S13" s="9"/>
    </row>
    <row r="14" spans="1:19" x14ac:dyDescent="0.25">
      <c r="A14" s="10">
        <v>13</v>
      </c>
      <c r="B14" s="11" t="s">
        <v>38</v>
      </c>
      <c r="C14" s="12" t="s">
        <v>15</v>
      </c>
      <c r="D14" s="13">
        <v>0.65</v>
      </c>
      <c r="E14" s="14">
        <v>22</v>
      </c>
      <c r="F14" s="15">
        <f t="shared" si="0"/>
        <v>0.88</v>
      </c>
      <c r="G14" s="16">
        <v>21</v>
      </c>
      <c r="H14" s="16">
        <v>5</v>
      </c>
      <c r="I14" s="17">
        <f t="shared" si="1"/>
        <v>95.454545454545453</v>
      </c>
      <c r="J14" s="16">
        <v>32</v>
      </c>
      <c r="K14" s="16">
        <v>6</v>
      </c>
      <c r="L14" s="17">
        <f t="shared" si="2"/>
        <v>145.45454545454547</v>
      </c>
      <c r="M14" s="23">
        <f t="shared" si="3"/>
        <v>53</v>
      </c>
      <c r="N14" s="20">
        <f t="shared" si="4"/>
        <v>1.06</v>
      </c>
      <c r="O14" s="21">
        <f t="shared" si="5"/>
        <v>120.45454545454545</v>
      </c>
      <c r="P14" s="22" t="s">
        <v>16</v>
      </c>
      <c r="Q14" s="9"/>
      <c r="R14" s="9" t="s">
        <v>34</v>
      </c>
      <c r="S14" s="9"/>
    </row>
    <row r="15" spans="1:19" x14ac:dyDescent="0.25">
      <c r="A15" s="10">
        <v>14</v>
      </c>
      <c r="B15" s="11" t="s">
        <v>39</v>
      </c>
      <c r="C15" s="12" t="s">
        <v>15</v>
      </c>
      <c r="D15" s="13">
        <v>0.85</v>
      </c>
      <c r="E15" s="14">
        <v>25</v>
      </c>
      <c r="F15" s="15">
        <f t="shared" si="0"/>
        <v>1</v>
      </c>
      <c r="G15" s="16">
        <v>38</v>
      </c>
      <c r="H15" s="16">
        <v>10</v>
      </c>
      <c r="I15" s="17">
        <f t="shared" si="1"/>
        <v>152</v>
      </c>
      <c r="J15" s="18">
        <v>21</v>
      </c>
      <c r="K15" s="18">
        <v>8</v>
      </c>
      <c r="L15" s="17">
        <f t="shared" si="2"/>
        <v>84</v>
      </c>
      <c r="M15" s="19">
        <f t="shared" si="3"/>
        <v>59</v>
      </c>
      <c r="N15" s="20">
        <f t="shared" si="4"/>
        <v>1.18</v>
      </c>
      <c r="O15" s="21">
        <f t="shared" si="5"/>
        <v>118</v>
      </c>
      <c r="P15" s="22" t="s">
        <v>16</v>
      </c>
      <c r="Q15" s="9"/>
      <c r="R15" s="9"/>
      <c r="S15" s="9"/>
    </row>
    <row r="16" spans="1:19" x14ac:dyDescent="0.25">
      <c r="A16" s="10">
        <v>15</v>
      </c>
      <c r="B16" s="11" t="s">
        <v>40</v>
      </c>
      <c r="C16" s="12" t="s">
        <v>15</v>
      </c>
      <c r="D16" s="13">
        <v>1.45</v>
      </c>
      <c r="E16" s="14">
        <v>38</v>
      </c>
      <c r="F16" s="15">
        <f t="shared" si="0"/>
        <v>1.52</v>
      </c>
      <c r="G16" s="16">
        <v>48</v>
      </c>
      <c r="H16" s="16">
        <v>9</v>
      </c>
      <c r="I16" s="17">
        <f t="shared" si="1"/>
        <v>126.31578947368421</v>
      </c>
      <c r="J16" s="16">
        <v>41</v>
      </c>
      <c r="K16" s="16">
        <v>8</v>
      </c>
      <c r="L16" s="17">
        <f t="shared" si="2"/>
        <v>107.89473684210526</v>
      </c>
      <c r="M16" s="23">
        <f t="shared" si="3"/>
        <v>89</v>
      </c>
      <c r="N16" s="20">
        <f t="shared" si="4"/>
        <v>1.78</v>
      </c>
      <c r="O16" s="21">
        <f t="shared" si="5"/>
        <v>117.10526315789474</v>
      </c>
      <c r="P16" s="22" t="s">
        <v>19</v>
      </c>
      <c r="Q16" s="9"/>
      <c r="R16" s="9"/>
      <c r="S16" s="9"/>
    </row>
    <row r="17" spans="1:19" x14ac:dyDescent="0.25">
      <c r="A17" s="10">
        <v>16</v>
      </c>
      <c r="B17" s="11" t="s">
        <v>41</v>
      </c>
      <c r="C17" s="12" t="s">
        <v>15</v>
      </c>
      <c r="D17" s="13">
        <v>1.25</v>
      </c>
      <c r="E17" s="14">
        <v>33</v>
      </c>
      <c r="F17" s="15">
        <f t="shared" si="0"/>
        <v>1.32</v>
      </c>
      <c r="G17" s="18">
        <v>40</v>
      </c>
      <c r="H17" s="16">
        <v>6</v>
      </c>
      <c r="I17" s="17">
        <f t="shared" si="1"/>
        <v>121.21212121212122</v>
      </c>
      <c r="J17" s="18">
        <v>36</v>
      </c>
      <c r="K17" s="18">
        <v>7</v>
      </c>
      <c r="L17" s="17">
        <f t="shared" si="2"/>
        <v>109.09090909090908</v>
      </c>
      <c r="M17" s="19">
        <f t="shared" si="3"/>
        <v>76</v>
      </c>
      <c r="N17" s="20">
        <f t="shared" si="4"/>
        <v>1.52</v>
      </c>
      <c r="O17" s="21">
        <f t="shared" si="5"/>
        <v>115.15151515151514</v>
      </c>
      <c r="P17" s="22" t="s">
        <v>42</v>
      </c>
      <c r="Q17" s="9"/>
      <c r="R17" s="9"/>
      <c r="S17" s="9"/>
    </row>
    <row r="18" spans="1:19" x14ac:dyDescent="0.25">
      <c r="A18" s="10">
        <v>17</v>
      </c>
      <c r="B18" s="11" t="s">
        <v>43</v>
      </c>
      <c r="C18" s="12" t="s">
        <v>15</v>
      </c>
      <c r="D18" s="13">
        <v>0.55000000000000004</v>
      </c>
      <c r="E18" s="14">
        <v>20</v>
      </c>
      <c r="F18" s="15">
        <f t="shared" si="0"/>
        <v>0.8</v>
      </c>
      <c r="G18" s="16">
        <v>33</v>
      </c>
      <c r="H18" s="16">
        <v>8</v>
      </c>
      <c r="I18" s="17">
        <f t="shared" si="1"/>
        <v>165</v>
      </c>
      <c r="J18" s="16">
        <v>13</v>
      </c>
      <c r="K18" s="16">
        <v>3</v>
      </c>
      <c r="L18" s="17">
        <f t="shared" si="2"/>
        <v>65</v>
      </c>
      <c r="M18" s="23">
        <f t="shared" si="3"/>
        <v>46</v>
      </c>
      <c r="N18" s="20">
        <f t="shared" si="4"/>
        <v>0.92</v>
      </c>
      <c r="O18" s="21">
        <f t="shared" si="5"/>
        <v>114.99999999999999</v>
      </c>
      <c r="P18" s="22" t="s">
        <v>42</v>
      </c>
      <c r="Q18" s="9"/>
      <c r="R18" s="9"/>
      <c r="S18" s="9"/>
    </row>
    <row r="19" spans="1:19" x14ac:dyDescent="0.25">
      <c r="A19" s="10">
        <v>18</v>
      </c>
      <c r="B19" s="11" t="s">
        <v>44</v>
      </c>
      <c r="C19" s="12" t="s">
        <v>15</v>
      </c>
      <c r="D19" s="13">
        <v>1.05</v>
      </c>
      <c r="E19" s="14">
        <v>28</v>
      </c>
      <c r="F19" s="15">
        <f t="shared" si="0"/>
        <v>1.1200000000000001</v>
      </c>
      <c r="G19" s="16">
        <v>25</v>
      </c>
      <c r="H19" s="16">
        <v>5</v>
      </c>
      <c r="I19" s="17">
        <f t="shared" si="1"/>
        <v>89.285714285714292</v>
      </c>
      <c r="J19" s="18">
        <v>39</v>
      </c>
      <c r="K19" s="18">
        <v>7</v>
      </c>
      <c r="L19" s="17">
        <f t="shared" si="2"/>
        <v>139.28571428571428</v>
      </c>
      <c r="M19" s="19">
        <f t="shared" si="3"/>
        <v>64</v>
      </c>
      <c r="N19" s="20">
        <f t="shared" si="4"/>
        <v>1.28</v>
      </c>
      <c r="O19" s="21">
        <f t="shared" si="5"/>
        <v>114.28571428571428</v>
      </c>
      <c r="P19" s="22" t="s">
        <v>42</v>
      </c>
      <c r="Q19" s="9"/>
      <c r="R19" s="9"/>
      <c r="S19" s="9"/>
    </row>
    <row r="20" spans="1:19" x14ac:dyDescent="0.25">
      <c r="A20" s="10">
        <v>19</v>
      </c>
      <c r="B20" s="11" t="s">
        <v>45</v>
      </c>
      <c r="C20" s="12" t="s">
        <v>15</v>
      </c>
      <c r="D20" s="13">
        <v>1.25</v>
      </c>
      <c r="E20" s="14">
        <v>33</v>
      </c>
      <c r="F20" s="15">
        <f t="shared" si="0"/>
        <v>1.32</v>
      </c>
      <c r="G20" s="16">
        <v>53</v>
      </c>
      <c r="H20" s="16">
        <v>9</v>
      </c>
      <c r="I20" s="17">
        <f t="shared" si="1"/>
        <v>160.60606060606059</v>
      </c>
      <c r="J20" s="18">
        <v>22</v>
      </c>
      <c r="K20" s="18">
        <v>4</v>
      </c>
      <c r="L20" s="17">
        <f t="shared" si="2"/>
        <v>66.666666666666657</v>
      </c>
      <c r="M20" s="19">
        <f t="shared" si="3"/>
        <v>75</v>
      </c>
      <c r="N20" s="20">
        <f t="shared" si="4"/>
        <v>1.5</v>
      </c>
      <c r="O20" s="21">
        <f t="shared" si="5"/>
        <v>113.63636363636363</v>
      </c>
      <c r="P20" s="22" t="s">
        <v>16</v>
      </c>
      <c r="Q20" s="9"/>
      <c r="R20" s="9"/>
      <c r="S20" s="9"/>
    </row>
    <row r="21" spans="1:19" x14ac:dyDescent="0.25">
      <c r="A21" s="10">
        <v>20</v>
      </c>
      <c r="B21" s="11" t="s">
        <v>46</v>
      </c>
      <c r="C21" s="12" t="s">
        <v>15</v>
      </c>
      <c r="D21" s="13">
        <v>1.65</v>
      </c>
      <c r="E21" s="14">
        <v>42</v>
      </c>
      <c r="F21" s="15">
        <f t="shared" si="0"/>
        <v>1.68</v>
      </c>
      <c r="G21" s="16">
        <v>37</v>
      </c>
      <c r="H21" s="16">
        <v>7</v>
      </c>
      <c r="I21" s="17">
        <f t="shared" si="1"/>
        <v>88.095238095238088</v>
      </c>
      <c r="J21" s="18">
        <v>57</v>
      </c>
      <c r="K21" s="16">
        <v>8</v>
      </c>
      <c r="L21" s="17">
        <f t="shared" si="2"/>
        <v>135.71428571428572</v>
      </c>
      <c r="M21" s="23">
        <f t="shared" si="3"/>
        <v>94</v>
      </c>
      <c r="N21" s="20">
        <f t="shared" si="4"/>
        <v>1.88</v>
      </c>
      <c r="O21" s="21">
        <f t="shared" si="5"/>
        <v>111.90476190476191</v>
      </c>
      <c r="P21" s="22" t="s">
        <v>16</v>
      </c>
      <c r="Q21" s="9"/>
      <c r="R21" s="9"/>
      <c r="S21" s="9"/>
    </row>
    <row r="22" spans="1:19" x14ac:dyDescent="0.25">
      <c r="A22" s="10">
        <v>21</v>
      </c>
      <c r="B22" s="11" t="s">
        <v>47</v>
      </c>
      <c r="C22" s="12" t="s">
        <v>15</v>
      </c>
      <c r="D22" s="13">
        <v>0.65</v>
      </c>
      <c r="E22" s="14">
        <v>22</v>
      </c>
      <c r="F22" s="15">
        <f t="shared" si="0"/>
        <v>0.88</v>
      </c>
      <c r="G22" s="16">
        <v>15</v>
      </c>
      <c r="H22" s="16">
        <v>4</v>
      </c>
      <c r="I22" s="17">
        <f t="shared" si="1"/>
        <v>68.181818181818173</v>
      </c>
      <c r="J22" s="16">
        <v>34</v>
      </c>
      <c r="K22" s="16">
        <v>5</v>
      </c>
      <c r="L22" s="17">
        <f t="shared" si="2"/>
        <v>154.54545454545453</v>
      </c>
      <c r="M22" s="23">
        <f t="shared" si="3"/>
        <v>49</v>
      </c>
      <c r="N22" s="20">
        <f t="shared" si="4"/>
        <v>0.98</v>
      </c>
      <c r="O22" s="21">
        <f t="shared" si="5"/>
        <v>111.36363636363636</v>
      </c>
      <c r="P22" s="22" t="s">
        <v>42</v>
      </c>
      <c r="Q22" s="9"/>
      <c r="R22" s="9"/>
      <c r="S22" s="9"/>
    </row>
    <row r="23" spans="1:19" x14ac:dyDescent="0.25">
      <c r="A23" s="10">
        <v>22</v>
      </c>
      <c r="B23" s="11" t="s">
        <v>48</v>
      </c>
      <c r="C23" s="12" t="s">
        <v>15</v>
      </c>
      <c r="D23" s="13">
        <v>0.42</v>
      </c>
      <c r="E23" s="14">
        <v>17</v>
      </c>
      <c r="F23" s="15">
        <f t="shared" si="0"/>
        <v>0.68</v>
      </c>
      <c r="G23" s="16">
        <v>19</v>
      </c>
      <c r="H23" s="16">
        <v>3</v>
      </c>
      <c r="I23" s="17">
        <f t="shared" si="1"/>
        <v>111.76470588235294</v>
      </c>
      <c r="J23" s="18">
        <v>18</v>
      </c>
      <c r="K23" s="18">
        <v>4</v>
      </c>
      <c r="L23" s="17">
        <f t="shared" si="2"/>
        <v>105.88235294117648</v>
      </c>
      <c r="M23" s="19">
        <f t="shared" si="3"/>
        <v>37</v>
      </c>
      <c r="N23" s="20">
        <f t="shared" si="4"/>
        <v>0.74</v>
      </c>
      <c r="O23" s="21">
        <f t="shared" si="5"/>
        <v>108.8235294117647</v>
      </c>
      <c r="P23" s="22" t="s">
        <v>42</v>
      </c>
      <c r="Q23" s="9"/>
      <c r="R23" s="9"/>
      <c r="S23" s="9"/>
    </row>
    <row r="24" spans="1:19" x14ac:dyDescent="0.25">
      <c r="A24" s="10">
        <v>23</v>
      </c>
      <c r="B24" s="11" t="s">
        <v>49</v>
      </c>
      <c r="C24" s="12" t="s">
        <v>15</v>
      </c>
      <c r="D24" s="13">
        <v>1.35</v>
      </c>
      <c r="E24" s="14">
        <v>35</v>
      </c>
      <c r="F24" s="15">
        <f t="shared" si="0"/>
        <v>1.4</v>
      </c>
      <c r="G24" s="16">
        <v>36</v>
      </c>
      <c r="H24" s="16">
        <v>6</v>
      </c>
      <c r="I24" s="17">
        <f t="shared" si="1"/>
        <v>102.85714285714285</v>
      </c>
      <c r="J24" s="18">
        <v>39</v>
      </c>
      <c r="K24" s="18">
        <v>5</v>
      </c>
      <c r="L24" s="17">
        <f t="shared" si="2"/>
        <v>111.42857142857143</v>
      </c>
      <c r="M24" s="19">
        <f t="shared" si="3"/>
        <v>75</v>
      </c>
      <c r="N24" s="20">
        <f t="shared" si="4"/>
        <v>1.5</v>
      </c>
      <c r="O24" s="21">
        <f t="shared" si="5"/>
        <v>107.14285714285714</v>
      </c>
      <c r="P24" s="22" t="s">
        <v>16</v>
      </c>
      <c r="Q24" s="9"/>
      <c r="R24" s="9"/>
      <c r="S24" s="9"/>
    </row>
    <row r="25" spans="1:19" x14ac:dyDescent="0.25">
      <c r="A25" s="10">
        <v>24</v>
      </c>
      <c r="B25" s="11" t="s">
        <v>50</v>
      </c>
      <c r="C25" s="12" t="s">
        <v>15</v>
      </c>
      <c r="D25" s="13">
        <v>0.95</v>
      </c>
      <c r="E25" s="14">
        <v>26</v>
      </c>
      <c r="F25" s="15">
        <f t="shared" si="0"/>
        <v>1.04</v>
      </c>
      <c r="G25" s="16">
        <v>28</v>
      </c>
      <c r="H25" s="16">
        <v>6</v>
      </c>
      <c r="I25" s="17">
        <f t="shared" si="1"/>
        <v>107.69230769230769</v>
      </c>
      <c r="J25" s="16">
        <v>27</v>
      </c>
      <c r="K25" s="16">
        <v>8</v>
      </c>
      <c r="L25" s="17">
        <f t="shared" si="2"/>
        <v>103.84615384615385</v>
      </c>
      <c r="M25" s="19">
        <f t="shared" si="3"/>
        <v>55</v>
      </c>
      <c r="N25" s="20">
        <f t="shared" si="4"/>
        <v>1.1000000000000001</v>
      </c>
      <c r="O25" s="21">
        <f t="shared" si="5"/>
        <v>105.76923076923077</v>
      </c>
      <c r="P25" s="22" t="s">
        <v>16</v>
      </c>
      <c r="Q25" s="9"/>
      <c r="R25" s="9"/>
      <c r="S25" s="9"/>
    </row>
    <row r="26" spans="1:19" x14ac:dyDescent="0.25">
      <c r="A26" s="10">
        <v>25</v>
      </c>
      <c r="B26" s="11" t="s">
        <v>51</v>
      </c>
      <c r="C26" s="12" t="s">
        <v>15</v>
      </c>
      <c r="D26" s="13">
        <v>1.35</v>
      </c>
      <c r="E26" s="14">
        <v>35</v>
      </c>
      <c r="F26" s="15">
        <f t="shared" si="0"/>
        <v>1.4</v>
      </c>
      <c r="G26" s="16">
        <v>27</v>
      </c>
      <c r="H26" s="16">
        <v>5</v>
      </c>
      <c r="I26" s="17">
        <f t="shared" si="1"/>
        <v>77.142857142857153</v>
      </c>
      <c r="J26" s="18">
        <v>47</v>
      </c>
      <c r="K26" s="18">
        <v>10</v>
      </c>
      <c r="L26" s="17">
        <f t="shared" si="2"/>
        <v>134.28571428571428</v>
      </c>
      <c r="M26" s="19">
        <f t="shared" si="3"/>
        <v>74</v>
      </c>
      <c r="N26" s="20">
        <f t="shared" si="4"/>
        <v>1.48</v>
      </c>
      <c r="O26" s="21">
        <f t="shared" si="5"/>
        <v>105.71428571428572</v>
      </c>
      <c r="P26" s="22" t="s">
        <v>42</v>
      </c>
      <c r="Q26" s="9"/>
      <c r="R26" s="9"/>
      <c r="S26" s="9"/>
    </row>
    <row r="27" spans="1:19" x14ac:dyDescent="0.25">
      <c r="A27" s="10">
        <v>26</v>
      </c>
      <c r="B27" s="11" t="s">
        <v>52</v>
      </c>
      <c r="C27" s="12" t="s">
        <v>15</v>
      </c>
      <c r="D27" s="13">
        <v>1.25</v>
      </c>
      <c r="E27" s="14">
        <v>33</v>
      </c>
      <c r="F27" s="15">
        <f t="shared" si="0"/>
        <v>1.32</v>
      </c>
      <c r="G27" s="16">
        <v>20</v>
      </c>
      <c r="H27" s="16">
        <v>2</v>
      </c>
      <c r="I27" s="17">
        <f t="shared" si="1"/>
        <v>60.606060606060609</v>
      </c>
      <c r="J27" s="18">
        <v>49</v>
      </c>
      <c r="K27" s="18">
        <v>8</v>
      </c>
      <c r="L27" s="17">
        <f t="shared" si="2"/>
        <v>148.4848484848485</v>
      </c>
      <c r="M27" s="19">
        <f t="shared" si="3"/>
        <v>69</v>
      </c>
      <c r="N27" s="20">
        <f t="shared" si="4"/>
        <v>1.38</v>
      </c>
      <c r="O27" s="21">
        <f t="shared" si="5"/>
        <v>104.54545454545455</v>
      </c>
      <c r="P27" s="22" t="s">
        <v>42</v>
      </c>
      <c r="Q27" s="9"/>
      <c r="R27" s="9"/>
      <c r="S27" s="9"/>
    </row>
    <row r="28" spans="1:19" x14ac:dyDescent="0.25">
      <c r="A28" s="10">
        <v>27</v>
      </c>
      <c r="B28" s="11" t="s">
        <v>53</v>
      </c>
      <c r="C28" s="12" t="s">
        <v>15</v>
      </c>
      <c r="D28" s="13">
        <v>0.75</v>
      </c>
      <c r="E28" s="14">
        <v>23</v>
      </c>
      <c r="F28" s="15">
        <f t="shared" si="0"/>
        <v>0.92</v>
      </c>
      <c r="G28" s="16">
        <v>28</v>
      </c>
      <c r="H28" s="16">
        <v>5</v>
      </c>
      <c r="I28" s="17">
        <f t="shared" si="1"/>
        <v>121.73913043478262</v>
      </c>
      <c r="J28" s="18">
        <v>20</v>
      </c>
      <c r="K28" s="18">
        <v>3</v>
      </c>
      <c r="L28" s="17">
        <f t="shared" si="2"/>
        <v>86.956521739130437</v>
      </c>
      <c r="M28" s="19">
        <f t="shared" si="3"/>
        <v>48</v>
      </c>
      <c r="N28" s="20">
        <f t="shared" si="4"/>
        <v>0.96</v>
      </c>
      <c r="O28" s="21">
        <f t="shared" si="5"/>
        <v>104.34782608695652</v>
      </c>
      <c r="P28" s="22" t="s">
        <v>42</v>
      </c>
      <c r="Q28" s="9"/>
      <c r="R28" s="9"/>
      <c r="S28" s="9"/>
    </row>
    <row r="29" spans="1:19" x14ac:dyDescent="0.25">
      <c r="A29" s="10">
        <v>28</v>
      </c>
      <c r="B29" s="11" t="s">
        <v>54</v>
      </c>
      <c r="C29" s="12" t="s">
        <v>15</v>
      </c>
      <c r="D29" s="13">
        <v>1.35</v>
      </c>
      <c r="E29" s="14">
        <v>35</v>
      </c>
      <c r="F29" s="15">
        <f t="shared" si="0"/>
        <v>1.4</v>
      </c>
      <c r="G29" s="10">
        <v>26</v>
      </c>
      <c r="H29" s="16">
        <v>4</v>
      </c>
      <c r="I29" s="17">
        <f t="shared" si="1"/>
        <v>74.285714285714292</v>
      </c>
      <c r="J29" s="10">
        <v>47</v>
      </c>
      <c r="K29" s="16">
        <v>6</v>
      </c>
      <c r="L29" s="17">
        <f t="shared" si="2"/>
        <v>134.28571428571428</v>
      </c>
      <c r="M29" s="23">
        <f t="shared" si="3"/>
        <v>73</v>
      </c>
      <c r="N29" s="20">
        <f t="shared" si="4"/>
        <v>1.46</v>
      </c>
      <c r="O29" s="21">
        <f t="shared" si="5"/>
        <v>104.28571428571429</v>
      </c>
      <c r="P29" s="22" t="s">
        <v>42</v>
      </c>
      <c r="Q29" s="9"/>
      <c r="R29" s="9"/>
      <c r="S29" s="9"/>
    </row>
    <row r="30" spans="1:19" x14ac:dyDescent="0.25">
      <c r="A30" s="10">
        <v>29</v>
      </c>
      <c r="B30" s="11" t="s">
        <v>55</v>
      </c>
      <c r="C30" s="12" t="s">
        <v>15</v>
      </c>
      <c r="D30" s="13">
        <v>1.65</v>
      </c>
      <c r="E30" s="14">
        <v>42</v>
      </c>
      <c r="F30" s="15">
        <f t="shared" si="0"/>
        <v>1.68</v>
      </c>
      <c r="G30" s="16">
        <v>41</v>
      </c>
      <c r="H30" s="16">
        <v>18</v>
      </c>
      <c r="I30" s="17">
        <f t="shared" si="1"/>
        <v>97.61904761904762</v>
      </c>
      <c r="J30" s="18">
        <v>46</v>
      </c>
      <c r="K30" s="18">
        <v>9</v>
      </c>
      <c r="L30" s="17">
        <f t="shared" si="2"/>
        <v>109.52380952380953</v>
      </c>
      <c r="M30" s="19">
        <f t="shared" si="3"/>
        <v>87</v>
      </c>
      <c r="N30" s="20">
        <f t="shared" si="4"/>
        <v>1.74</v>
      </c>
      <c r="O30" s="21">
        <f t="shared" si="5"/>
        <v>103.57142857142858</v>
      </c>
      <c r="P30" s="22" t="s">
        <v>42</v>
      </c>
      <c r="Q30" s="9"/>
      <c r="R30" s="9"/>
      <c r="S30" s="9"/>
    </row>
    <row r="31" spans="1:19" x14ac:dyDescent="0.25">
      <c r="A31" s="10">
        <v>30</v>
      </c>
      <c r="B31" s="11" t="s">
        <v>56</v>
      </c>
      <c r="C31" s="12" t="s">
        <v>15</v>
      </c>
      <c r="D31" s="13">
        <v>0.75</v>
      </c>
      <c r="E31" s="14">
        <v>23</v>
      </c>
      <c r="F31" s="15">
        <f t="shared" si="0"/>
        <v>0.92</v>
      </c>
      <c r="G31" s="16">
        <v>22</v>
      </c>
      <c r="H31" s="16">
        <v>4</v>
      </c>
      <c r="I31" s="17">
        <f t="shared" si="1"/>
        <v>95.652173913043484</v>
      </c>
      <c r="J31" s="16">
        <v>24</v>
      </c>
      <c r="K31" s="16">
        <v>7</v>
      </c>
      <c r="L31" s="17">
        <f t="shared" si="2"/>
        <v>104.34782608695652</v>
      </c>
      <c r="M31" s="23">
        <f t="shared" si="3"/>
        <v>46</v>
      </c>
      <c r="N31" s="20">
        <f t="shared" si="4"/>
        <v>0.92</v>
      </c>
      <c r="O31" s="21">
        <f t="shared" si="5"/>
        <v>100</v>
      </c>
      <c r="P31" s="22" t="s">
        <v>42</v>
      </c>
      <c r="Q31" s="9"/>
      <c r="R31" s="9"/>
      <c r="S31" s="9"/>
    </row>
    <row r="32" spans="1:19" x14ac:dyDescent="0.25">
      <c r="A32" s="10">
        <v>31</v>
      </c>
      <c r="B32" s="11" t="s">
        <v>57</v>
      </c>
      <c r="C32" s="12" t="s">
        <v>15</v>
      </c>
      <c r="D32" s="13">
        <v>0.85</v>
      </c>
      <c r="E32" s="14">
        <v>25</v>
      </c>
      <c r="F32" s="15">
        <f t="shared" si="0"/>
        <v>1</v>
      </c>
      <c r="G32" s="18">
        <v>29</v>
      </c>
      <c r="H32" s="16">
        <v>7</v>
      </c>
      <c r="I32" s="17">
        <f t="shared" si="1"/>
        <v>115.99999999999999</v>
      </c>
      <c r="J32" s="18">
        <v>21</v>
      </c>
      <c r="K32" s="18">
        <v>3</v>
      </c>
      <c r="L32" s="17">
        <f t="shared" si="2"/>
        <v>84</v>
      </c>
      <c r="M32" s="19">
        <f t="shared" si="3"/>
        <v>50</v>
      </c>
      <c r="N32" s="20">
        <f t="shared" si="4"/>
        <v>1</v>
      </c>
      <c r="O32" s="21">
        <f t="shared" si="5"/>
        <v>100</v>
      </c>
      <c r="P32" s="22" t="s">
        <v>42</v>
      </c>
      <c r="Q32" s="9"/>
      <c r="R32" s="9"/>
      <c r="S32" s="9"/>
    </row>
    <row r="33" spans="1:19" x14ac:dyDescent="0.25">
      <c r="A33" s="10">
        <v>32</v>
      </c>
      <c r="B33" s="11" t="s">
        <v>58</v>
      </c>
      <c r="C33" s="12" t="s">
        <v>15</v>
      </c>
      <c r="D33" s="13">
        <v>1.45</v>
      </c>
      <c r="E33" s="14">
        <v>38</v>
      </c>
      <c r="F33" s="15">
        <f t="shared" si="0"/>
        <v>1.52</v>
      </c>
      <c r="G33" s="18">
        <v>45</v>
      </c>
      <c r="H33" s="16">
        <v>6</v>
      </c>
      <c r="I33" s="17">
        <f t="shared" si="1"/>
        <v>118.42105263157893</v>
      </c>
      <c r="J33" s="18">
        <v>31</v>
      </c>
      <c r="K33" s="18">
        <v>6</v>
      </c>
      <c r="L33" s="17">
        <f t="shared" si="2"/>
        <v>81.578947368421055</v>
      </c>
      <c r="M33" s="19">
        <f t="shared" si="3"/>
        <v>76</v>
      </c>
      <c r="N33" s="20">
        <f t="shared" si="4"/>
        <v>1.52</v>
      </c>
      <c r="O33" s="21">
        <f t="shared" si="5"/>
        <v>100</v>
      </c>
      <c r="P33" s="22" t="s">
        <v>42</v>
      </c>
      <c r="Q33" s="9"/>
      <c r="R33" s="9"/>
      <c r="S33" s="9"/>
    </row>
    <row r="34" spans="1:19" x14ac:dyDescent="0.25">
      <c r="A34" s="10">
        <v>33</v>
      </c>
      <c r="B34" s="11" t="s">
        <v>59</v>
      </c>
      <c r="C34" s="12" t="s">
        <v>15</v>
      </c>
      <c r="D34" s="13">
        <v>1.25</v>
      </c>
      <c r="E34" s="14">
        <v>33</v>
      </c>
      <c r="F34" s="15">
        <f t="shared" si="0"/>
        <v>1.32</v>
      </c>
      <c r="G34" s="16">
        <v>29</v>
      </c>
      <c r="H34" s="16">
        <v>9</v>
      </c>
      <c r="I34" s="17">
        <f t="shared" si="1"/>
        <v>87.878787878787875</v>
      </c>
      <c r="J34" s="16">
        <v>34</v>
      </c>
      <c r="K34" s="16">
        <v>10</v>
      </c>
      <c r="L34" s="17">
        <f t="shared" si="2"/>
        <v>103.03030303030303</v>
      </c>
      <c r="M34" s="23">
        <f t="shared" si="3"/>
        <v>63</v>
      </c>
      <c r="N34" s="20">
        <f t="shared" si="4"/>
        <v>1.26</v>
      </c>
      <c r="O34" s="21">
        <f t="shared" si="5"/>
        <v>95.454545454545453</v>
      </c>
      <c r="P34" s="22" t="s">
        <v>42</v>
      </c>
      <c r="Q34" s="9"/>
      <c r="R34" s="9"/>
      <c r="S34" s="9"/>
    </row>
    <row r="35" spans="1:19" x14ac:dyDescent="0.25">
      <c r="A35" s="10">
        <v>34</v>
      </c>
      <c r="B35" s="11" t="s">
        <v>60</v>
      </c>
      <c r="C35" s="12" t="s">
        <v>15</v>
      </c>
      <c r="D35" s="13">
        <v>1.55</v>
      </c>
      <c r="E35" s="14">
        <v>40</v>
      </c>
      <c r="F35" s="15">
        <f t="shared" si="0"/>
        <v>1.6</v>
      </c>
      <c r="G35" s="10">
        <v>42</v>
      </c>
      <c r="H35" s="16">
        <v>9</v>
      </c>
      <c r="I35" s="17">
        <f t="shared" si="1"/>
        <v>105</v>
      </c>
      <c r="J35" s="10">
        <v>34</v>
      </c>
      <c r="K35" s="16">
        <v>6</v>
      </c>
      <c r="L35" s="17">
        <f t="shared" si="2"/>
        <v>85</v>
      </c>
      <c r="M35" s="19">
        <f t="shared" si="3"/>
        <v>76</v>
      </c>
      <c r="N35" s="20">
        <f t="shared" si="4"/>
        <v>1.52</v>
      </c>
      <c r="O35" s="21">
        <f t="shared" si="5"/>
        <v>95</v>
      </c>
      <c r="P35" s="22" t="s">
        <v>42</v>
      </c>
      <c r="Q35" s="9"/>
      <c r="R35" s="9"/>
      <c r="S35" s="9"/>
    </row>
    <row r="36" spans="1:19" x14ac:dyDescent="0.25">
      <c r="A36" s="10">
        <v>35</v>
      </c>
      <c r="B36" s="11" t="s">
        <v>61</v>
      </c>
      <c r="C36" s="12" t="s">
        <v>15</v>
      </c>
      <c r="D36" s="13">
        <v>0.55000000000000004</v>
      </c>
      <c r="E36" s="14">
        <v>20</v>
      </c>
      <c r="F36" s="15">
        <f t="shared" si="0"/>
        <v>0.8</v>
      </c>
      <c r="G36" s="10">
        <v>16</v>
      </c>
      <c r="H36" s="16">
        <v>4</v>
      </c>
      <c r="I36" s="17">
        <f t="shared" si="1"/>
        <v>80</v>
      </c>
      <c r="J36" s="10">
        <v>22</v>
      </c>
      <c r="K36" s="16">
        <v>5</v>
      </c>
      <c r="L36" s="17">
        <f t="shared" si="2"/>
        <v>110.00000000000001</v>
      </c>
      <c r="M36" s="23">
        <f t="shared" si="3"/>
        <v>38</v>
      </c>
      <c r="N36" s="20">
        <f t="shared" si="4"/>
        <v>0.76</v>
      </c>
      <c r="O36" s="21">
        <f t="shared" si="5"/>
        <v>95</v>
      </c>
      <c r="P36" s="22" t="s">
        <v>42</v>
      </c>
      <c r="Q36" s="9"/>
      <c r="R36" s="9"/>
      <c r="S36" s="9"/>
    </row>
    <row r="37" spans="1:19" x14ac:dyDescent="0.25">
      <c r="A37" s="10">
        <v>36</v>
      </c>
      <c r="B37" s="11" t="s">
        <v>62</v>
      </c>
      <c r="C37" s="12" t="s">
        <v>15</v>
      </c>
      <c r="D37" s="13">
        <v>0.85</v>
      </c>
      <c r="E37" s="14">
        <v>25</v>
      </c>
      <c r="F37" s="15">
        <f t="shared" si="0"/>
        <v>1</v>
      </c>
      <c r="G37" s="16">
        <v>28</v>
      </c>
      <c r="H37" s="16">
        <v>5</v>
      </c>
      <c r="I37" s="17">
        <f t="shared" si="1"/>
        <v>112.00000000000001</v>
      </c>
      <c r="J37" s="18">
        <v>19</v>
      </c>
      <c r="K37" s="18">
        <v>4</v>
      </c>
      <c r="L37" s="17">
        <f t="shared" si="2"/>
        <v>76</v>
      </c>
      <c r="M37" s="19">
        <f t="shared" si="3"/>
        <v>47</v>
      </c>
      <c r="N37" s="20">
        <f t="shared" si="4"/>
        <v>0.94</v>
      </c>
      <c r="O37" s="21">
        <f t="shared" si="5"/>
        <v>94</v>
      </c>
      <c r="P37" s="22" t="s">
        <v>42</v>
      </c>
      <c r="Q37" s="9"/>
      <c r="R37" s="9"/>
      <c r="S37" s="9"/>
    </row>
    <row r="38" spans="1:19" x14ac:dyDescent="0.25">
      <c r="A38" s="10">
        <v>37</v>
      </c>
      <c r="B38" s="11" t="s">
        <v>63</v>
      </c>
      <c r="C38" s="12" t="s">
        <v>15</v>
      </c>
      <c r="D38" s="13">
        <v>0.75</v>
      </c>
      <c r="E38" s="14">
        <v>23</v>
      </c>
      <c r="F38" s="15">
        <f t="shared" si="0"/>
        <v>0.92</v>
      </c>
      <c r="G38" s="16">
        <v>19</v>
      </c>
      <c r="H38" s="16">
        <v>5</v>
      </c>
      <c r="I38" s="17">
        <f t="shared" si="1"/>
        <v>82.608695652173907</v>
      </c>
      <c r="J38" s="16">
        <v>23</v>
      </c>
      <c r="K38" s="16">
        <v>3</v>
      </c>
      <c r="L38" s="17">
        <f t="shared" si="2"/>
        <v>100</v>
      </c>
      <c r="M38" s="23">
        <f t="shared" si="3"/>
        <v>42</v>
      </c>
      <c r="N38" s="20">
        <f t="shared" si="4"/>
        <v>0.84</v>
      </c>
      <c r="O38" s="21">
        <f t="shared" si="5"/>
        <v>91.304347826086953</v>
      </c>
      <c r="P38" s="22" t="s">
        <v>42</v>
      </c>
      <c r="Q38" s="9"/>
      <c r="R38" s="9"/>
      <c r="S38" s="9"/>
    </row>
    <row r="39" spans="1:19" x14ac:dyDescent="0.25">
      <c r="A39" s="10">
        <v>38</v>
      </c>
      <c r="B39" s="11" t="s">
        <v>64</v>
      </c>
      <c r="C39" s="12" t="s">
        <v>15</v>
      </c>
      <c r="D39" s="13">
        <v>1.55</v>
      </c>
      <c r="E39" s="14">
        <v>40</v>
      </c>
      <c r="F39" s="15">
        <f t="shared" si="0"/>
        <v>1.6</v>
      </c>
      <c r="G39" s="10">
        <v>37</v>
      </c>
      <c r="H39" s="16">
        <v>10</v>
      </c>
      <c r="I39" s="17">
        <f t="shared" si="1"/>
        <v>92.5</v>
      </c>
      <c r="J39" s="10">
        <v>36</v>
      </c>
      <c r="K39" s="16">
        <v>10</v>
      </c>
      <c r="L39" s="17">
        <f t="shared" si="2"/>
        <v>90</v>
      </c>
      <c r="M39" s="19">
        <f t="shared" si="3"/>
        <v>73</v>
      </c>
      <c r="N39" s="20">
        <f t="shared" si="4"/>
        <v>1.46</v>
      </c>
      <c r="O39" s="21">
        <f t="shared" si="5"/>
        <v>91.25</v>
      </c>
      <c r="P39" s="22" t="s">
        <v>42</v>
      </c>
      <c r="Q39" s="9"/>
      <c r="R39" s="9"/>
      <c r="S39" s="9"/>
    </row>
    <row r="40" spans="1:19" x14ac:dyDescent="0.25">
      <c r="A40" s="10">
        <v>39</v>
      </c>
      <c r="B40" s="11" t="s">
        <v>65</v>
      </c>
      <c r="C40" s="12" t="s">
        <v>15</v>
      </c>
      <c r="D40" s="13">
        <v>1.05</v>
      </c>
      <c r="E40" s="14">
        <v>28</v>
      </c>
      <c r="F40" s="15">
        <f t="shared" si="0"/>
        <v>1.1200000000000001</v>
      </c>
      <c r="G40" s="10">
        <v>21</v>
      </c>
      <c r="H40" s="16">
        <v>4</v>
      </c>
      <c r="I40" s="17">
        <f t="shared" si="1"/>
        <v>75</v>
      </c>
      <c r="J40" s="10">
        <v>30</v>
      </c>
      <c r="K40" s="16">
        <v>8</v>
      </c>
      <c r="L40" s="17">
        <f t="shared" si="2"/>
        <v>107.14285714285714</v>
      </c>
      <c r="M40" s="23">
        <f t="shared" si="3"/>
        <v>51</v>
      </c>
      <c r="N40" s="20">
        <f t="shared" si="4"/>
        <v>1.02</v>
      </c>
      <c r="O40" s="21">
        <f t="shared" si="5"/>
        <v>91.071428571428569</v>
      </c>
      <c r="P40" s="22" t="s">
        <v>42</v>
      </c>
      <c r="Q40" s="9"/>
      <c r="R40" s="9"/>
      <c r="S40" s="9"/>
    </row>
    <row r="41" spans="1:19" x14ac:dyDescent="0.25">
      <c r="A41" s="10">
        <v>40</v>
      </c>
      <c r="B41" s="11" t="s">
        <v>66</v>
      </c>
      <c r="C41" s="12" t="s">
        <v>15</v>
      </c>
      <c r="D41" s="13">
        <v>1.1499999999999999</v>
      </c>
      <c r="E41" s="14">
        <v>30</v>
      </c>
      <c r="F41" s="15">
        <f t="shared" si="0"/>
        <v>1.2</v>
      </c>
      <c r="G41" s="16">
        <v>24</v>
      </c>
      <c r="H41" s="16">
        <v>4</v>
      </c>
      <c r="I41" s="17">
        <f t="shared" si="1"/>
        <v>80</v>
      </c>
      <c r="J41" s="18">
        <v>30</v>
      </c>
      <c r="K41" s="18">
        <v>6</v>
      </c>
      <c r="L41" s="17">
        <f t="shared" si="2"/>
        <v>100</v>
      </c>
      <c r="M41" s="19">
        <f t="shared" si="3"/>
        <v>54</v>
      </c>
      <c r="N41" s="20">
        <f t="shared" si="4"/>
        <v>1.08</v>
      </c>
      <c r="O41" s="21">
        <f t="shared" si="5"/>
        <v>90.000000000000014</v>
      </c>
      <c r="P41" s="22" t="s">
        <v>42</v>
      </c>
      <c r="Q41" s="9"/>
      <c r="R41" s="9"/>
      <c r="S41" s="9"/>
    </row>
    <row r="42" spans="1:19" x14ac:dyDescent="0.25">
      <c r="A42" s="10">
        <v>41</v>
      </c>
      <c r="B42" s="11" t="s">
        <v>67</v>
      </c>
      <c r="C42" s="12" t="s">
        <v>15</v>
      </c>
      <c r="D42" s="13">
        <v>0.65</v>
      </c>
      <c r="E42" s="14">
        <v>22</v>
      </c>
      <c r="F42" s="15">
        <f t="shared" si="0"/>
        <v>0.88</v>
      </c>
      <c r="G42" s="16">
        <v>28</v>
      </c>
      <c r="H42" s="16">
        <v>7</v>
      </c>
      <c r="I42" s="17">
        <f t="shared" si="1"/>
        <v>127.27272727272727</v>
      </c>
      <c r="J42" s="16">
        <v>11</v>
      </c>
      <c r="K42" s="16">
        <v>5</v>
      </c>
      <c r="L42" s="17">
        <f t="shared" si="2"/>
        <v>50</v>
      </c>
      <c r="M42" s="23">
        <f t="shared" si="3"/>
        <v>39</v>
      </c>
      <c r="N42" s="20">
        <f t="shared" si="4"/>
        <v>0.78</v>
      </c>
      <c r="O42" s="21">
        <f t="shared" si="5"/>
        <v>88.63636363636364</v>
      </c>
      <c r="P42" s="22" t="s">
        <v>42</v>
      </c>
      <c r="Q42" s="9"/>
      <c r="R42" s="9"/>
      <c r="S42" s="9"/>
    </row>
    <row r="43" spans="1:19" x14ac:dyDescent="0.25">
      <c r="A43" s="10">
        <v>42</v>
      </c>
      <c r="B43" s="11" t="s">
        <v>68</v>
      </c>
      <c r="C43" s="12" t="s">
        <v>15</v>
      </c>
      <c r="D43" s="13">
        <v>1.25</v>
      </c>
      <c r="E43" s="14">
        <v>33</v>
      </c>
      <c r="F43" s="15">
        <f t="shared" si="0"/>
        <v>1.32</v>
      </c>
      <c r="G43" s="16">
        <v>32</v>
      </c>
      <c r="H43" s="16">
        <v>5</v>
      </c>
      <c r="I43" s="17">
        <f t="shared" si="1"/>
        <v>96.969696969696969</v>
      </c>
      <c r="J43" s="18">
        <v>25</v>
      </c>
      <c r="K43" s="18">
        <v>4</v>
      </c>
      <c r="L43" s="17">
        <f t="shared" si="2"/>
        <v>75.757575757575751</v>
      </c>
      <c r="M43" s="19">
        <f t="shared" si="3"/>
        <v>57</v>
      </c>
      <c r="N43" s="20">
        <f t="shared" si="4"/>
        <v>1.1399999999999999</v>
      </c>
      <c r="O43" s="21">
        <f t="shared" si="5"/>
        <v>86.36363636363636</v>
      </c>
      <c r="P43" s="22" t="s">
        <v>42</v>
      </c>
      <c r="Q43" s="9"/>
      <c r="R43" s="9"/>
      <c r="S43" s="9"/>
    </row>
    <row r="44" spans="1:19" x14ac:dyDescent="0.25">
      <c r="A44" s="10">
        <v>43</v>
      </c>
      <c r="B44" s="11" t="s">
        <v>69</v>
      </c>
      <c r="C44" s="12" t="s">
        <v>15</v>
      </c>
      <c r="D44" s="13">
        <v>1.1499999999999999</v>
      </c>
      <c r="E44" s="14">
        <v>30</v>
      </c>
      <c r="F44" s="15">
        <f t="shared" si="0"/>
        <v>1.2</v>
      </c>
      <c r="G44" s="10">
        <v>20</v>
      </c>
      <c r="H44" s="16">
        <v>3</v>
      </c>
      <c r="I44" s="17">
        <f t="shared" si="1"/>
        <v>66.666666666666657</v>
      </c>
      <c r="J44" s="10">
        <v>29</v>
      </c>
      <c r="K44" s="16">
        <v>4</v>
      </c>
      <c r="L44" s="17">
        <f t="shared" si="2"/>
        <v>96.666666666666671</v>
      </c>
      <c r="M44" s="19">
        <f t="shared" si="3"/>
        <v>49</v>
      </c>
      <c r="N44" s="20">
        <f t="shared" si="4"/>
        <v>0.98</v>
      </c>
      <c r="O44" s="21">
        <f t="shared" si="5"/>
        <v>81.666666666666671</v>
      </c>
      <c r="P44" s="22" t="s">
        <v>42</v>
      </c>
      <c r="Q44" s="9"/>
      <c r="R44" s="9"/>
      <c r="S44" s="9"/>
    </row>
    <row r="45" spans="1:19" x14ac:dyDescent="0.25">
      <c r="A45" s="10">
        <v>44</v>
      </c>
      <c r="B45" s="11" t="s">
        <v>70</v>
      </c>
      <c r="C45" s="12" t="s">
        <v>15</v>
      </c>
      <c r="D45" s="13">
        <v>1.45</v>
      </c>
      <c r="E45" s="14">
        <v>38</v>
      </c>
      <c r="F45" s="15">
        <f t="shared" si="0"/>
        <v>1.52</v>
      </c>
      <c r="G45" s="16">
        <v>33</v>
      </c>
      <c r="H45" s="16">
        <v>5</v>
      </c>
      <c r="I45" s="17">
        <f t="shared" si="1"/>
        <v>86.842105263157904</v>
      </c>
      <c r="J45" s="18">
        <v>28</v>
      </c>
      <c r="K45" s="18">
        <v>4</v>
      </c>
      <c r="L45" s="17">
        <f t="shared" si="2"/>
        <v>73.68421052631578</v>
      </c>
      <c r="M45" s="19">
        <f t="shared" si="3"/>
        <v>61</v>
      </c>
      <c r="N45" s="20">
        <f t="shared" si="4"/>
        <v>1.22</v>
      </c>
      <c r="O45" s="21">
        <f t="shared" si="5"/>
        <v>80.263157894736835</v>
      </c>
      <c r="P45" s="22" t="s">
        <v>42</v>
      </c>
      <c r="Q45" s="9"/>
      <c r="R45" s="9"/>
      <c r="S45" s="9"/>
    </row>
    <row r="46" spans="1:19" x14ac:dyDescent="0.25">
      <c r="A46" s="10">
        <v>45</v>
      </c>
      <c r="B46" s="11" t="s">
        <v>71</v>
      </c>
      <c r="C46" s="12" t="s">
        <v>15</v>
      </c>
      <c r="D46" s="13">
        <v>1.45</v>
      </c>
      <c r="E46" s="14">
        <v>38</v>
      </c>
      <c r="F46" s="15">
        <f t="shared" si="0"/>
        <v>1.52</v>
      </c>
      <c r="G46" s="16">
        <v>32</v>
      </c>
      <c r="H46" s="16">
        <v>6</v>
      </c>
      <c r="I46" s="17">
        <f t="shared" si="1"/>
        <v>84.210526315789465</v>
      </c>
      <c r="J46" s="16">
        <v>28</v>
      </c>
      <c r="K46" s="16">
        <v>6</v>
      </c>
      <c r="L46" s="17">
        <f t="shared" si="2"/>
        <v>73.68421052631578</v>
      </c>
      <c r="M46" s="23">
        <f t="shared" si="3"/>
        <v>60</v>
      </c>
      <c r="N46" s="20">
        <f t="shared" si="4"/>
        <v>1.2</v>
      </c>
      <c r="O46" s="21">
        <f t="shared" si="5"/>
        <v>78.94736842105263</v>
      </c>
      <c r="P46" s="22" t="s">
        <v>42</v>
      </c>
      <c r="Q46" s="9"/>
      <c r="R46" s="9" t="s">
        <v>72</v>
      </c>
      <c r="S46" s="9"/>
    </row>
    <row r="47" spans="1:19" x14ac:dyDescent="0.25">
      <c r="A47" s="10">
        <v>46</v>
      </c>
      <c r="B47" s="11" t="s">
        <v>73</v>
      </c>
      <c r="C47" s="12" t="s">
        <v>15</v>
      </c>
      <c r="D47" s="13">
        <v>0.95</v>
      </c>
      <c r="E47" s="14">
        <v>26</v>
      </c>
      <c r="F47" s="15">
        <f t="shared" si="0"/>
        <v>1.04</v>
      </c>
      <c r="G47" s="18">
        <v>26</v>
      </c>
      <c r="H47" s="16">
        <v>4</v>
      </c>
      <c r="I47" s="17">
        <f t="shared" si="1"/>
        <v>100</v>
      </c>
      <c r="J47" s="18">
        <v>15</v>
      </c>
      <c r="K47" s="18">
        <v>4</v>
      </c>
      <c r="L47" s="17">
        <f t="shared" si="2"/>
        <v>57.692307692307686</v>
      </c>
      <c r="M47" s="19">
        <f t="shared" si="3"/>
        <v>41</v>
      </c>
      <c r="N47" s="20">
        <f t="shared" si="4"/>
        <v>0.82</v>
      </c>
      <c r="O47" s="21">
        <f t="shared" si="5"/>
        <v>78.84615384615384</v>
      </c>
      <c r="P47" s="22" t="s">
        <v>42</v>
      </c>
      <c r="Q47" s="9"/>
      <c r="R47" s="9" t="s">
        <v>22</v>
      </c>
      <c r="S47" s="9"/>
    </row>
    <row r="48" spans="1:19" x14ac:dyDescent="0.25">
      <c r="A48" s="10">
        <v>47</v>
      </c>
      <c r="B48" s="11" t="s">
        <v>74</v>
      </c>
      <c r="C48" s="12" t="s">
        <v>15</v>
      </c>
      <c r="D48" s="13">
        <v>1.35</v>
      </c>
      <c r="E48" s="14">
        <v>35</v>
      </c>
      <c r="F48" s="15">
        <f t="shared" si="0"/>
        <v>1.4</v>
      </c>
      <c r="G48" s="16">
        <v>31</v>
      </c>
      <c r="H48" s="16">
        <v>5</v>
      </c>
      <c r="I48" s="17">
        <f t="shared" si="1"/>
        <v>88.571428571428569</v>
      </c>
      <c r="J48" s="16">
        <v>24</v>
      </c>
      <c r="K48" s="16">
        <v>4</v>
      </c>
      <c r="L48" s="17">
        <f t="shared" si="2"/>
        <v>68.571428571428569</v>
      </c>
      <c r="M48" s="23">
        <f t="shared" si="3"/>
        <v>55</v>
      </c>
      <c r="N48" s="20">
        <f t="shared" si="4"/>
        <v>1.1000000000000001</v>
      </c>
      <c r="O48" s="21">
        <f t="shared" si="5"/>
        <v>78.571428571428584</v>
      </c>
      <c r="P48" s="22" t="s">
        <v>42</v>
      </c>
      <c r="Q48" s="9"/>
      <c r="R48" s="9" t="s">
        <v>75</v>
      </c>
      <c r="S48" s="9"/>
    </row>
    <row r="49" spans="1:19" x14ac:dyDescent="0.25">
      <c r="A49" s="10">
        <v>48</v>
      </c>
      <c r="B49" s="11" t="s">
        <v>76</v>
      </c>
      <c r="C49" s="12" t="s">
        <v>15</v>
      </c>
      <c r="D49" s="13">
        <v>1.05</v>
      </c>
      <c r="E49" s="14">
        <v>28</v>
      </c>
      <c r="F49" s="15">
        <f t="shared" si="0"/>
        <v>1.1200000000000001</v>
      </c>
      <c r="G49" s="16">
        <v>16</v>
      </c>
      <c r="H49" s="16">
        <v>4</v>
      </c>
      <c r="I49" s="17">
        <f t="shared" si="1"/>
        <v>57.142857142857139</v>
      </c>
      <c r="J49" s="16">
        <v>28</v>
      </c>
      <c r="K49" s="16">
        <v>6</v>
      </c>
      <c r="L49" s="17">
        <f t="shared" si="2"/>
        <v>100</v>
      </c>
      <c r="M49" s="23">
        <f t="shared" si="3"/>
        <v>44</v>
      </c>
      <c r="N49" s="20">
        <f t="shared" si="4"/>
        <v>0.88</v>
      </c>
      <c r="O49" s="21">
        <f t="shared" si="5"/>
        <v>78.571428571428569</v>
      </c>
      <c r="P49" s="22" t="s">
        <v>42</v>
      </c>
      <c r="Q49" s="9"/>
      <c r="R49" s="9" t="s">
        <v>32</v>
      </c>
      <c r="S49" s="9"/>
    </row>
    <row r="50" spans="1:19" x14ac:dyDescent="0.25">
      <c r="A50" s="10">
        <v>49</v>
      </c>
      <c r="B50" s="11" t="s">
        <v>77</v>
      </c>
      <c r="C50" s="12" t="s">
        <v>15</v>
      </c>
      <c r="D50" s="13">
        <v>1.05</v>
      </c>
      <c r="E50" s="14">
        <v>28</v>
      </c>
      <c r="F50" s="15">
        <f t="shared" si="0"/>
        <v>1.1200000000000001</v>
      </c>
      <c r="G50" s="10">
        <v>30</v>
      </c>
      <c r="H50" s="16">
        <v>4</v>
      </c>
      <c r="I50" s="17">
        <f t="shared" si="1"/>
        <v>107.14285714285714</v>
      </c>
      <c r="J50" s="10">
        <v>14</v>
      </c>
      <c r="K50" s="16">
        <v>2</v>
      </c>
      <c r="L50" s="17">
        <f t="shared" si="2"/>
        <v>50</v>
      </c>
      <c r="M50" s="23">
        <f t="shared" si="3"/>
        <v>44</v>
      </c>
      <c r="N50" s="20">
        <f t="shared" si="4"/>
        <v>0.88</v>
      </c>
      <c r="O50" s="21">
        <f t="shared" si="5"/>
        <v>78.571428571428569</v>
      </c>
      <c r="P50" s="22" t="s">
        <v>42</v>
      </c>
      <c r="Q50" s="9"/>
      <c r="R50" s="9" t="s">
        <v>32</v>
      </c>
      <c r="S50" s="9"/>
    </row>
    <row r="51" spans="1:19" x14ac:dyDescent="0.25">
      <c r="A51" s="10">
        <v>50</v>
      </c>
      <c r="B51" s="11" t="s">
        <v>78</v>
      </c>
      <c r="C51" s="12" t="s">
        <v>15</v>
      </c>
      <c r="D51" s="13">
        <v>1.25</v>
      </c>
      <c r="E51" s="14">
        <v>33</v>
      </c>
      <c r="F51" s="15">
        <f t="shared" si="0"/>
        <v>1.32</v>
      </c>
      <c r="G51" s="18">
        <v>19</v>
      </c>
      <c r="H51" s="16">
        <v>6</v>
      </c>
      <c r="I51" s="17">
        <f t="shared" si="1"/>
        <v>57.575757575757578</v>
      </c>
      <c r="J51" s="18">
        <v>32</v>
      </c>
      <c r="K51" s="18">
        <v>7</v>
      </c>
      <c r="L51" s="17">
        <f t="shared" si="2"/>
        <v>96.969696969696969</v>
      </c>
      <c r="M51" s="19">
        <f t="shared" si="3"/>
        <v>51</v>
      </c>
      <c r="N51" s="20">
        <f t="shared" si="4"/>
        <v>1.02</v>
      </c>
      <c r="O51" s="21">
        <f t="shared" si="5"/>
        <v>77.272727272727266</v>
      </c>
      <c r="P51" s="22" t="s">
        <v>42</v>
      </c>
      <c r="Q51" s="9"/>
      <c r="R51" s="9" t="s">
        <v>24</v>
      </c>
      <c r="S51" s="9"/>
    </row>
    <row r="52" spans="1:19" x14ac:dyDescent="0.25">
      <c r="A52" s="10">
        <v>51</v>
      </c>
      <c r="B52" s="11" t="s">
        <v>79</v>
      </c>
      <c r="C52" s="12" t="s">
        <v>15</v>
      </c>
      <c r="D52" s="13">
        <v>1.35</v>
      </c>
      <c r="E52" s="14">
        <v>35</v>
      </c>
      <c r="F52" s="15">
        <f t="shared" si="0"/>
        <v>1.4</v>
      </c>
      <c r="G52" s="16">
        <v>25</v>
      </c>
      <c r="H52" s="16">
        <v>4</v>
      </c>
      <c r="I52" s="17">
        <f t="shared" si="1"/>
        <v>71.428571428571431</v>
      </c>
      <c r="J52" s="18">
        <v>29</v>
      </c>
      <c r="K52" s="18">
        <v>7</v>
      </c>
      <c r="L52" s="17">
        <f t="shared" si="2"/>
        <v>82.857142857142861</v>
      </c>
      <c r="M52" s="19">
        <f t="shared" si="3"/>
        <v>54</v>
      </c>
      <c r="N52" s="20">
        <f t="shared" si="4"/>
        <v>1.08</v>
      </c>
      <c r="O52" s="21">
        <f t="shared" si="5"/>
        <v>77.142857142857153</v>
      </c>
      <c r="P52" s="22" t="s">
        <v>42</v>
      </c>
      <c r="Q52" s="9"/>
      <c r="R52" s="9" t="s">
        <v>75</v>
      </c>
      <c r="S52" s="9"/>
    </row>
    <row r="53" spans="1:19" x14ac:dyDescent="0.25">
      <c r="A53" s="10">
        <v>52</v>
      </c>
      <c r="B53" s="11" t="s">
        <v>80</v>
      </c>
      <c r="C53" s="12" t="s">
        <v>15</v>
      </c>
      <c r="D53" s="13">
        <v>1.45</v>
      </c>
      <c r="E53" s="14">
        <v>38</v>
      </c>
      <c r="F53" s="15">
        <f t="shared" si="0"/>
        <v>1.52</v>
      </c>
      <c r="G53" s="16">
        <v>30</v>
      </c>
      <c r="H53" s="16">
        <v>9</v>
      </c>
      <c r="I53" s="17">
        <f t="shared" si="1"/>
        <v>78.94736842105263</v>
      </c>
      <c r="J53" s="16">
        <v>28</v>
      </c>
      <c r="K53" s="16">
        <v>3</v>
      </c>
      <c r="L53" s="17">
        <f t="shared" si="2"/>
        <v>73.68421052631578</v>
      </c>
      <c r="M53" s="23">
        <f t="shared" si="3"/>
        <v>58</v>
      </c>
      <c r="N53" s="20">
        <f t="shared" si="4"/>
        <v>1.1599999999999999</v>
      </c>
      <c r="O53" s="21">
        <f t="shared" si="5"/>
        <v>76.315789473684205</v>
      </c>
      <c r="P53" s="22" t="s">
        <v>42</v>
      </c>
      <c r="Q53" s="9"/>
      <c r="R53" s="9" t="s">
        <v>72</v>
      </c>
      <c r="S53" s="9"/>
    </row>
    <row r="54" spans="1:19" x14ac:dyDescent="0.25">
      <c r="A54" s="10">
        <v>53</v>
      </c>
      <c r="B54" s="11" t="s">
        <v>81</v>
      </c>
      <c r="C54" s="12" t="s">
        <v>15</v>
      </c>
      <c r="D54" s="13">
        <v>1.25</v>
      </c>
      <c r="E54" s="14">
        <v>33</v>
      </c>
      <c r="F54" s="15">
        <f t="shared" si="0"/>
        <v>1.32</v>
      </c>
      <c r="G54" s="16">
        <v>13</v>
      </c>
      <c r="H54" s="16">
        <v>5</v>
      </c>
      <c r="I54" s="17">
        <f t="shared" si="1"/>
        <v>39.393939393939391</v>
      </c>
      <c r="J54" s="18">
        <v>37</v>
      </c>
      <c r="K54" s="18">
        <v>6</v>
      </c>
      <c r="L54" s="17">
        <f t="shared" si="2"/>
        <v>112.12121212121211</v>
      </c>
      <c r="M54" s="19">
        <f t="shared" si="3"/>
        <v>50</v>
      </c>
      <c r="N54" s="20">
        <f t="shared" si="4"/>
        <v>1</v>
      </c>
      <c r="O54" s="21">
        <f t="shared" si="5"/>
        <v>75.757575757575751</v>
      </c>
      <c r="P54" s="22" t="s">
        <v>42</v>
      </c>
      <c r="Q54" s="9"/>
      <c r="R54" s="9" t="s">
        <v>24</v>
      </c>
      <c r="S54" s="9"/>
    </row>
    <row r="55" spans="1:19" x14ac:dyDescent="0.25">
      <c r="A55" s="10">
        <v>54</v>
      </c>
      <c r="B55" s="11" t="s">
        <v>82</v>
      </c>
      <c r="C55" s="12" t="s">
        <v>15</v>
      </c>
      <c r="D55" s="13">
        <v>1.65</v>
      </c>
      <c r="E55" s="14">
        <v>42</v>
      </c>
      <c r="F55" s="15">
        <f t="shared" si="0"/>
        <v>1.68</v>
      </c>
      <c r="G55" s="16">
        <v>34</v>
      </c>
      <c r="H55" s="16">
        <v>7</v>
      </c>
      <c r="I55" s="17">
        <f t="shared" si="1"/>
        <v>80.952380952380949</v>
      </c>
      <c r="J55" s="16">
        <v>24</v>
      </c>
      <c r="K55" s="16">
        <v>5</v>
      </c>
      <c r="L55" s="17">
        <f t="shared" si="2"/>
        <v>57.142857142857139</v>
      </c>
      <c r="M55" s="23">
        <f t="shared" si="3"/>
        <v>58</v>
      </c>
      <c r="N55" s="20">
        <f t="shared" si="4"/>
        <v>1.1599999999999999</v>
      </c>
      <c r="O55" s="21">
        <f t="shared" si="5"/>
        <v>69.047619047619051</v>
      </c>
      <c r="P55" s="22" t="s">
        <v>42</v>
      </c>
      <c r="Q55" s="9"/>
      <c r="R55" s="9" t="s">
        <v>83</v>
      </c>
      <c r="S55" s="9"/>
    </row>
    <row r="56" spans="1:19" x14ac:dyDescent="0.25">
      <c r="A56" s="10">
        <v>55</v>
      </c>
      <c r="B56" s="11" t="s">
        <v>84</v>
      </c>
      <c r="C56" s="12" t="s">
        <v>15</v>
      </c>
      <c r="D56" s="13">
        <v>1.1499999999999999</v>
      </c>
      <c r="E56" s="14">
        <v>30</v>
      </c>
      <c r="F56" s="15">
        <f t="shared" si="0"/>
        <v>1.2</v>
      </c>
      <c r="G56" s="10">
        <v>21</v>
      </c>
      <c r="H56" s="16">
        <v>3</v>
      </c>
      <c r="I56" s="17">
        <f t="shared" si="1"/>
        <v>70</v>
      </c>
      <c r="J56" s="10">
        <v>19</v>
      </c>
      <c r="K56" s="16">
        <v>7</v>
      </c>
      <c r="L56" s="17">
        <f t="shared" si="2"/>
        <v>63.333333333333329</v>
      </c>
      <c r="M56" s="23">
        <f t="shared" si="3"/>
        <v>40</v>
      </c>
      <c r="N56" s="20">
        <f t="shared" si="4"/>
        <v>0.8</v>
      </c>
      <c r="O56" s="21">
        <f t="shared" si="5"/>
        <v>66.666666666666671</v>
      </c>
      <c r="P56" s="22" t="s">
        <v>42</v>
      </c>
      <c r="Q56" s="9"/>
      <c r="R56" s="9" t="s">
        <v>17</v>
      </c>
      <c r="S56" s="9"/>
    </row>
    <row r="57" spans="1:19" x14ac:dyDescent="0.25">
      <c r="A57" s="10">
        <v>56</v>
      </c>
      <c r="B57" s="11" t="s">
        <v>85</v>
      </c>
      <c r="C57" s="12" t="s">
        <v>15</v>
      </c>
      <c r="D57" s="13">
        <v>1.25</v>
      </c>
      <c r="E57" s="14">
        <v>33</v>
      </c>
      <c r="F57" s="15">
        <f t="shared" si="0"/>
        <v>1.32</v>
      </c>
      <c r="G57" s="16">
        <v>22</v>
      </c>
      <c r="H57" s="16">
        <v>5</v>
      </c>
      <c r="I57" s="17">
        <f t="shared" si="1"/>
        <v>66.666666666666657</v>
      </c>
      <c r="J57" s="16">
        <v>19</v>
      </c>
      <c r="K57" s="16">
        <v>3</v>
      </c>
      <c r="L57" s="17">
        <f t="shared" si="2"/>
        <v>57.575757575757578</v>
      </c>
      <c r="M57" s="23">
        <f t="shared" si="3"/>
        <v>41</v>
      </c>
      <c r="N57" s="20">
        <f t="shared" si="4"/>
        <v>0.82</v>
      </c>
      <c r="O57" s="21">
        <f t="shared" si="5"/>
        <v>62.12121212121211</v>
      </c>
      <c r="P57" s="22" t="s">
        <v>42</v>
      </c>
      <c r="Q57" s="9"/>
      <c r="R57" s="9" t="s">
        <v>24</v>
      </c>
      <c r="S57" s="9"/>
    </row>
  </sheetData>
  <protectedRanges>
    <protectedRange sqref="C1:C57 F1:F57 I1:I57 L1:O57" name="Fred"/>
  </protectedRanges>
  <conditionalFormatting sqref="O2:O57">
    <cfRule type="cellIs" dxfId="1" priority="1" stopIfTrue="1" operator="lessThan">
      <formula>79.5</formula>
    </cfRule>
  </conditionalFormatting>
  <conditionalFormatting sqref="O2:O57">
    <cfRule type="cellIs" dxfId="0" priority="2" stopIfTrue="1" operator="greaterThan">
      <formula>119</formula>
    </cfRule>
  </conditionalFormatting>
  <pageMargins left="0.7" right="0.7" top="0.75" bottom="0.75" header="0.3" footer="0.3"/>
  <pageSetup paperSize="9" scale="7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2019-04-10T21:42:52Z</dcterms:created>
  <dcterms:modified xsi:type="dcterms:W3CDTF">2019-04-10T21:43:45Z</dcterms:modified>
</cp:coreProperties>
</file>