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Siemens Midwolda/"/>
    </mc:Choice>
  </mc:AlternateContent>
  <xr:revisionPtr revIDLastSave="1" documentId="8_{F9C2ADA3-2C0A-46FA-AC81-DBD1B9B6B5DD}" xr6:coauthVersionLast="45" xr6:coauthVersionMax="45" xr10:uidLastSave="{82847686-6D8D-4FE0-AC08-EBD50D6F068C}"/>
  <bookViews>
    <workbookView xWindow="-120" yWindow="-120" windowWidth="25440" windowHeight="15390" xr2:uid="{9406CD77-B81C-4AEB-A020-1F7F5963B73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2" i="1" l="1"/>
  <c r="M42" i="1" s="1"/>
  <c r="J42" i="1"/>
  <c r="G42" i="1"/>
  <c r="K41" i="1"/>
  <c r="J41" i="1"/>
  <c r="G41" i="1"/>
  <c r="K40" i="1"/>
  <c r="M40" i="1" s="1"/>
  <c r="J40" i="1"/>
  <c r="G40" i="1"/>
  <c r="M39" i="1"/>
  <c r="L39" i="1"/>
  <c r="K39" i="1"/>
  <c r="J39" i="1"/>
  <c r="G39" i="1"/>
  <c r="M38" i="1"/>
  <c r="L38" i="1"/>
  <c r="K38" i="1"/>
  <c r="J38" i="1"/>
  <c r="G38" i="1"/>
  <c r="K37" i="1"/>
  <c r="J37" i="1"/>
  <c r="G37" i="1"/>
  <c r="L36" i="1"/>
  <c r="K36" i="1"/>
  <c r="M36" i="1" s="1"/>
  <c r="J36" i="1"/>
  <c r="G36" i="1"/>
  <c r="M34" i="1"/>
  <c r="L34" i="1"/>
  <c r="K34" i="1"/>
  <c r="J34" i="1"/>
  <c r="G34" i="1"/>
  <c r="M35" i="1"/>
  <c r="K35" i="1"/>
  <c r="L35" i="1" s="1"/>
  <c r="J35" i="1"/>
  <c r="G35" i="1"/>
  <c r="K33" i="1"/>
  <c r="J33" i="1"/>
  <c r="G33" i="1"/>
  <c r="L32" i="1"/>
  <c r="K32" i="1"/>
  <c r="M32" i="1" s="1"/>
  <c r="J32" i="1"/>
  <c r="G32" i="1"/>
  <c r="M31" i="1"/>
  <c r="L31" i="1"/>
  <c r="K31" i="1"/>
  <c r="J31" i="1"/>
  <c r="G31" i="1"/>
  <c r="K30" i="1"/>
  <c r="M30" i="1" s="1"/>
  <c r="J30" i="1"/>
  <c r="G30" i="1"/>
  <c r="K29" i="1"/>
  <c r="J29" i="1"/>
  <c r="G29" i="1"/>
  <c r="L28" i="1"/>
  <c r="K28" i="1"/>
  <c r="M28" i="1" s="1"/>
  <c r="J28" i="1"/>
  <c r="G28" i="1"/>
  <c r="K27" i="1"/>
  <c r="M27" i="1" s="1"/>
  <c r="J27" i="1"/>
  <c r="G27" i="1"/>
  <c r="K26" i="1"/>
  <c r="L26" i="1" s="1"/>
  <c r="J26" i="1"/>
  <c r="G26" i="1"/>
  <c r="K25" i="1"/>
  <c r="J25" i="1"/>
  <c r="G25" i="1"/>
  <c r="L24" i="1"/>
  <c r="K24" i="1"/>
  <c r="M24" i="1" s="1"/>
  <c r="J24" i="1"/>
  <c r="G24" i="1"/>
  <c r="K23" i="1"/>
  <c r="M23" i="1" s="1"/>
  <c r="J23" i="1"/>
  <c r="G23" i="1"/>
  <c r="K22" i="1"/>
  <c r="L22" i="1" s="1"/>
  <c r="J22" i="1"/>
  <c r="G22" i="1"/>
  <c r="K21" i="1"/>
  <c r="J21" i="1"/>
  <c r="G21" i="1"/>
  <c r="K20" i="1"/>
  <c r="M20" i="1" s="1"/>
  <c r="J20" i="1"/>
  <c r="G20" i="1"/>
  <c r="K19" i="1"/>
  <c r="L19" i="1" s="1"/>
  <c r="J19" i="1"/>
  <c r="G19" i="1"/>
  <c r="M18" i="1"/>
  <c r="L18" i="1"/>
  <c r="K18" i="1"/>
  <c r="J18" i="1"/>
  <c r="G18" i="1"/>
  <c r="K17" i="1"/>
  <c r="J17" i="1"/>
  <c r="G17" i="1"/>
  <c r="K16" i="1"/>
  <c r="M16" i="1" s="1"/>
  <c r="J16" i="1"/>
  <c r="G16" i="1"/>
  <c r="M15" i="1"/>
  <c r="L15" i="1"/>
  <c r="K15" i="1"/>
  <c r="J15" i="1"/>
  <c r="G15" i="1"/>
  <c r="M14" i="1"/>
  <c r="L14" i="1"/>
  <c r="K14" i="1"/>
  <c r="J14" i="1"/>
  <c r="G14" i="1"/>
  <c r="K13" i="1"/>
  <c r="J13" i="1"/>
  <c r="G13" i="1"/>
  <c r="L12" i="1"/>
  <c r="K12" i="1"/>
  <c r="M12" i="1" s="1"/>
  <c r="J12" i="1"/>
  <c r="G12" i="1"/>
  <c r="M11" i="1"/>
  <c r="L11" i="1"/>
  <c r="K11" i="1"/>
  <c r="J11" i="1"/>
  <c r="G11" i="1"/>
  <c r="K10" i="1"/>
  <c r="M10" i="1" s="1"/>
  <c r="J10" i="1"/>
  <c r="G10" i="1"/>
  <c r="K8" i="1"/>
  <c r="J8" i="1"/>
  <c r="G8" i="1"/>
  <c r="L9" i="1"/>
  <c r="K9" i="1"/>
  <c r="M9" i="1" s="1"/>
  <c r="J9" i="1"/>
  <c r="G9" i="1"/>
  <c r="K7" i="1"/>
  <c r="M7" i="1" s="1"/>
  <c r="J7" i="1"/>
  <c r="G7" i="1"/>
  <c r="K6" i="1"/>
  <c r="L6" i="1" s="1"/>
  <c r="J6" i="1"/>
  <c r="G6" i="1"/>
  <c r="K5" i="1"/>
  <c r="J5" i="1"/>
  <c r="G5" i="1"/>
  <c r="L4" i="1"/>
  <c r="K4" i="1"/>
  <c r="M4" i="1" s="1"/>
  <c r="J4" i="1"/>
  <c r="G4" i="1"/>
  <c r="L16" i="1" l="1"/>
  <c r="L40" i="1"/>
  <c r="M6" i="1"/>
  <c r="L7" i="1"/>
  <c r="L10" i="1"/>
  <c r="M19" i="1"/>
  <c r="L20" i="1"/>
  <c r="M22" i="1"/>
  <c r="L23" i="1"/>
  <c r="M26" i="1"/>
  <c r="L27" i="1"/>
  <c r="L30" i="1"/>
  <c r="M17" i="1"/>
  <c r="L17" i="1"/>
  <c r="M41" i="1"/>
  <c r="L41" i="1"/>
  <c r="M21" i="1"/>
  <c r="L21" i="1"/>
  <c r="M5" i="1"/>
  <c r="L5" i="1"/>
  <c r="M8" i="1"/>
  <c r="L8" i="1"/>
  <c r="M25" i="1"/>
  <c r="L25" i="1"/>
  <c r="M29" i="1"/>
  <c r="L29" i="1"/>
  <c r="M13" i="1"/>
  <c r="L13" i="1"/>
  <c r="M33" i="1"/>
  <c r="L33" i="1"/>
  <c r="M37" i="1"/>
  <c r="L37" i="1"/>
  <c r="L42" i="1"/>
</calcChain>
</file>

<file path=xl/sharedStrings.xml><?xml version="1.0" encoding="utf-8"?>
<sst xmlns="http://schemas.openxmlformats.org/spreadsheetml/2006/main" count="63" uniqueCount="56">
  <si>
    <t xml:space="preserve">OPEN MASTERS DRIEBANDEN TOERNOOI OOST GRONINGEN </t>
  </si>
  <si>
    <t>OLDAMBT DRIEBANDEN BOKAAL MIDWOLDA 2020</t>
  </si>
  <si>
    <t>GROEP A</t>
  </si>
  <si>
    <t>te maken caramboles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</si>
  <si>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</si>
  <si>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</si>
  <si>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</si>
  <si>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</si>
  <si>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</si>
  <si>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</si>
  <si>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</si>
  <si>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</si>
  <si>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</si>
  <si>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Eddie Siemens</t>
  </si>
  <si>
    <t>finale</t>
  </si>
  <si>
    <t>Sip Kooiker</t>
  </si>
  <si>
    <t xml:space="preserve">René Martena   </t>
  </si>
  <si>
    <t>Harm Wending</t>
  </si>
  <si>
    <t>Wolter Eling</t>
  </si>
  <si>
    <t>geen finale</t>
  </si>
  <si>
    <t>Peter Sterenborg</t>
  </si>
  <si>
    <t>Hendrik Engels</t>
  </si>
  <si>
    <t>Tjaart Schaub</t>
  </si>
  <si>
    <t>Henk Mast</t>
  </si>
  <si>
    <t>Ronald Bakker</t>
  </si>
  <si>
    <t>????</t>
  </si>
  <si>
    <t>Koos Blaauw</t>
  </si>
  <si>
    <t>Max Veenhuis</t>
  </si>
  <si>
    <t>Erik Kroeze</t>
  </si>
  <si>
    <t>Stienus Sluiter</t>
  </si>
  <si>
    <t>Boele Boelens</t>
  </si>
  <si>
    <t>Kasper Sturre</t>
  </si>
  <si>
    <t>Adriaan Brinkema</t>
  </si>
  <si>
    <t>Peter Lambeck</t>
  </si>
  <si>
    <t>Tjerk Hofman</t>
  </si>
  <si>
    <t>Henk Bos</t>
  </si>
  <si>
    <t>Fokko van Biessum</t>
  </si>
  <si>
    <t>Reinier van der Kooi</t>
  </si>
  <si>
    <t>Jacob Bosma</t>
  </si>
  <si>
    <t>Eppo Loer</t>
  </si>
  <si>
    <t>Jordi Blaauw</t>
  </si>
  <si>
    <t>Willie Siemens</t>
  </si>
  <si>
    <t>Henk Matthijssen</t>
  </si>
  <si>
    <t>Hilbrand Balk</t>
  </si>
  <si>
    <t>Lucas Bronsema</t>
  </si>
  <si>
    <t>Johnnie Geertsma</t>
  </si>
  <si>
    <t>Tom Been</t>
  </si>
  <si>
    <t>Ronald Elings</t>
  </si>
  <si>
    <t>Hilko Blaauw</t>
  </si>
  <si>
    <t>Hans van Engelen</t>
  </si>
  <si>
    <t>Andries Meindertsma</t>
  </si>
  <si>
    <t>Douwe Engels</t>
  </si>
  <si>
    <t>Jos Bouwmeester</t>
  </si>
  <si>
    <t>Harry Ploeger</t>
  </si>
  <si>
    <t>Geert Rijks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</si>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</sst>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m;@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b/>
      <sz val="32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 textRotation="90"/>
    </xf>
    <xf numFmtId="0" fontId="2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16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2" fontId="2" fillId="5" borderId="3" xfId="0" applyNumberFormat="1" applyFont="1" applyFill="1" applyBorder="1" applyAlignment="1">
      <alignment horizontal="center"/>
    </xf>
    <xf numFmtId="2" fontId="2" fillId="6" borderId="3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textRotation="90"/>
    </xf>
    <xf numFmtId="1" fontId="2" fillId="0" borderId="3" xfId="0" applyNumberFormat="1" applyFont="1" applyBorder="1" applyAlignment="1">
      <alignment horizontal="right"/>
    </xf>
    <xf numFmtId="0" fontId="2" fillId="0" borderId="3" xfId="0" applyFont="1" applyBorder="1"/>
    <xf numFmtId="0" fontId="2" fillId="4" borderId="3" xfId="0" applyFont="1" applyFill="1" applyBorder="1"/>
    <xf numFmtId="165" fontId="2" fillId="0" borderId="3" xfId="0" applyNumberFormat="1" applyFont="1" applyBorder="1" applyAlignment="1">
      <alignment horizontal="center" textRotation="90"/>
    </xf>
    <xf numFmtId="165" fontId="2" fillId="0" borderId="3" xfId="0" applyNumberFormat="1" applyFont="1" applyBorder="1" applyAlignment="1">
      <alignment horizontal="center"/>
    </xf>
    <xf numFmtId="165" fontId="0" fillId="0" borderId="0" xfId="0" applyNumberForma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52882-0A7F-4310-AB13-51588813B1B2}">
  <sheetPr>
    <pageSetUpPr fitToPage="1"/>
  </sheetPr>
  <dimension ref="A1:O42"/>
  <sheetViews>
    <sheetView tabSelected="1" workbookViewId="0">
      <selection activeCell="N7" sqref="N7"/>
    </sheetView>
  </sheetViews>
  <sheetFormatPr defaultRowHeight="15" x14ac:dyDescent="0.25"/>
  <cols>
    <col min="1" max="1" width="3.85546875" bestFit="1" customWidth="1"/>
    <col min="2" max="2" width="6.42578125" bestFit="1" customWidth="1"/>
    <col min="3" max="3" width="22.85546875" bestFit="1" customWidth="1"/>
    <col min="4" max="6" width="4.140625" bestFit="1" customWidth="1"/>
    <col min="7" max="7" width="15.5703125" style="22" bestFit="1" customWidth="1"/>
    <col min="8" max="9" width="4.140625" bestFit="1" customWidth="1"/>
    <col min="10" max="10" width="15.5703125" style="22" bestFit="1" customWidth="1"/>
    <col min="11" max="11" width="5.140625" bestFit="1" customWidth="1"/>
    <col min="12" max="12" width="5.7109375" bestFit="1" customWidth="1"/>
    <col min="13" max="13" width="8.28515625" bestFit="1" customWidth="1"/>
    <col min="14" max="14" width="10.140625" bestFit="1" customWidth="1"/>
    <col min="15" max="15" width="13.140625" bestFit="1" customWidth="1"/>
  </cols>
  <sheetData>
    <row r="1" spans="1:15" ht="20.2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"/>
      <c r="O1" s="1"/>
    </row>
    <row r="2" spans="1:15" ht="20.25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"/>
      <c r="O2" s="1"/>
    </row>
    <row r="3" spans="1:15" ht="138" x14ac:dyDescent="0.6">
      <c r="A3" s="24" t="s">
        <v>2</v>
      </c>
      <c r="B3" s="25"/>
      <c r="C3" s="25"/>
      <c r="D3" s="2" t="s">
        <v>3</v>
      </c>
      <c r="E3" s="2" t="s">
        <v>4</v>
      </c>
      <c r="F3" s="2" t="s">
        <v>5</v>
      </c>
      <c r="G3" s="20" t="s">
        <v>6</v>
      </c>
      <c r="H3" s="2" t="s">
        <v>7</v>
      </c>
      <c r="I3" s="2" t="s">
        <v>8</v>
      </c>
      <c r="J3" s="20" t="s">
        <v>9</v>
      </c>
      <c r="K3" s="2" t="s">
        <v>10</v>
      </c>
      <c r="L3" s="2" t="s">
        <v>11</v>
      </c>
      <c r="M3" s="2" t="s">
        <v>12</v>
      </c>
      <c r="N3" s="16" t="s">
        <v>55</v>
      </c>
      <c r="O3" s="1"/>
    </row>
    <row r="4" spans="1:15" ht="15.75" x14ac:dyDescent="0.25">
      <c r="A4" s="3">
        <v>1</v>
      </c>
      <c r="B4" s="4">
        <v>44021</v>
      </c>
      <c r="C4" s="5" t="s">
        <v>13</v>
      </c>
      <c r="D4" s="6">
        <v>35</v>
      </c>
      <c r="E4" s="6">
        <v>57</v>
      </c>
      <c r="F4" s="3">
        <v>8</v>
      </c>
      <c r="G4" s="21">
        <f t="shared" ref="G4:G42" si="0">E4/D4*100</f>
        <v>162.85714285714286</v>
      </c>
      <c r="H4" s="3">
        <v>51</v>
      </c>
      <c r="I4" s="3">
        <v>8</v>
      </c>
      <c r="J4" s="21">
        <f t="shared" ref="J4:J42" si="1">H4/D4*100</f>
        <v>145.71428571428569</v>
      </c>
      <c r="K4" s="3">
        <f t="shared" ref="K4:K42" si="2">E4+H4</f>
        <v>108</v>
      </c>
      <c r="L4" s="7">
        <f t="shared" ref="L4:L42" si="3">K4/60</f>
        <v>1.8</v>
      </c>
      <c r="M4" s="8">
        <f t="shared" ref="M4:M42" si="4">K4/2/D4*100</f>
        <v>154.28571428571431</v>
      </c>
      <c r="N4" s="17">
        <v>35</v>
      </c>
      <c r="O4" s="18" t="s">
        <v>14</v>
      </c>
    </row>
    <row r="5" spans="1:15" ht="15.75" x14ac:dyDescent="0.25">
      <c r="A5" s="3">
        <v>2</v>
      </c>
      <c r="B5" s="4">
        <v>44024</v>
      </c>
      <c r="C5" s="5" t="s">
        <v>15</v>
      </c>
      <c r="D5" s="6">
        <v>15</v>
      </c>
      <c r="E5" s="6">
        <v>18</v>
      </c>
      <c r="F5" s="3">
        <v>3</v>
      </c>
      <c r="G5" s="21">
        <f t="shared" si="0"/>
        <v>120</v>
      </c>
      <c r="H5" s="3">
        <v>22</v>
      </c>
      <c r="I5" s="3">
        <v>2</v>
      </c>
      <c r="J5" s="21">
        <f t="shared" si="1"/>
        <v>146.66666666666666</v>
      </c>
      <c r="K5" s="3">
        <f t="shared" si="2"/>
        <v>40</v>
      </c>
      <c r="L5" s="7">
        <f t="shared" si="3"/>
        <v>0.66666666666666663</v>
      </c>
      <c r="M5" s="9">
        <f t="shared" si="4"/>
        <v>133.33333333333331</v>
      </c>
      <c r="N5" s="18">
        <v>16</v>
      </c>
      <c r="O5" s="18" t="s">
        <v>14</v>
      </c>
    </row>
    <row r="6" spans="1:15" ht="15.75" x14ac:dyDescent="0.25">
      <c r="A6" s="3">
        <v>3</v>
      </c>
      <c r="B6" s="4">
        <v>44021</v>
      </c>
      <c r="C6" s="10" t="s">
        <v>16</v>
      </c>
      <c r="D6" s="6">
        <v>18</v>
      </c>
      <c r="E6" s="6">
        <v>30</v>
      </c>
      <c r="F6" s="3">
        <v>4</v>
      </c>
      <c r="G6" s="21">
        <f t="shared" si="0"/>
        <v>166.66666666666669</v>
      </c>
      <c r="H6" s="3">
        <v>17</v>
      </c>
      <c r="I6" s="3">
        <v>2</v>
      </c>
      <c r="J6" s="21">
        <f t="shared" si="1"/>
        <v>94.444444444444443</v>
      </c>
      <c r="K6" s="3">
        <f t="shared" si="2"/>
        <v>47</v>
      </c>
      <c r="L6" s="7">
        <f t="shared" si="3"/>
        <v>0.78333333333333333</v>
      </c>
      <c r="M6" s="8">
        <f t="shared" si="4"/>
        <v>130.55555555555557</v>
      </c>
      <c r="N6" s="18">
        <v>19</v>
      </c>
      <c r="O6" s="18" t="s">
        <v>14</v>
      </c>
    </row>
    <row r="7" spans="1:15" ht="15.75" x14ac:dyDescent="0.25">
      <c r="A7" s="3">
        <v>4</v>
      </c>
      <c r="B7" s="11">
        <v>44023</v>
      </c>
      <c r="C7" s="5" t="s">
        <v>17</v>
      </c>
      <c r="D7" s="6">
        <v>15</v>
      </c>
      <c r="E7" s="6">
        <v>14</v>
      </c>
      <c r="F7" s="3">
        <v>3</v>
      </c>
      <c r="G7" s="21">
        <f t="shared" si="0"/>
        <v>93.333333333333329</v>
      </c>
      <c r="H7" s="3">
        <v>24</v>
      </c>
      <c r="I7" s="3">
        <v>4</v>
      </c>
      <c r="J7" s="21">
        <f t="shared" si="1"/>
        <v>160</v>
      </c>
      <c r="K7" s="3">
        <f t="shared" si="2"/>
        <v>38</v>
      </c>
      <c r="L7" s="7">
        <f t="shared" si="3"/>
        <v>0.6333333333333333</v>
      </c>
      <c r="M7" s="9">
        <f t="shared" si="4"/>
        <v>126.66666666666666</v>
      </c>
      <c r="N7" s="18">
        <v>16</v>
      </c>
      <c r="O7" s="18" t="s">
        <v>14</v>
      </c>
    </row>
    <row r="8" spans="1:15" ht="15.75" x14ac:dyDescent="0.25">
      <c r="A8" s="3">
        <v>5</v>
      </c>
      <c r="B8" s="4">
        <v>44021</v>
      </c>
      <c r="C8" s="12" t="s">
        <v>20</v>
      </c>
      <c r="D8" s="6">
        <v>20</v>
      </c>
      <c r="E8" s="6">
        <v>22</v>
      </c>
      <c r="F8" s="3">
        <v>4</v>
      </c>
      <c r="G8" s="21">
        <f t="shared" si="0"/>
        <v>110.00000000000001</v>
      </c>
      <c r="H8" s="3">
        <v>26</v>
      </c>
      <c r="I8" s="3">
        <v>8</v>
      </c>
      <c r="J8" s="21">
        <f t="shared" si="1"/>
        <v>130</v>
      </c>
      <c r="K8" s="3">
        <f t="shared" si="2"/>
        <v>48</v>
      </c>
      <c r="L8" s="7">
        <f t="shared" si="3"/>
        <v>0.8</v>
      </c>
      <c r="M8" s="8">
        <f t="shared" si="4"/>
        <v>120</v>
      </c>
      <c r="N8" s="17">
        <v>21</v>
      </c>
      <c r="O8" s="18" t="s">
        <v>14</v>
      </c>
    </row>
    <row r="9" spans="1:15" ht="15.75" x14ac:dyDescent="0.25">
      <c r="A9" s="3">
        <v>6</v>
      </c>
      <c r="B9" s="11">
        <v>44018</v>
      </c>
      <c r="C9" s="5" t="s">
        <v>18</v>
      </c>
      <c r="D9" s="6">
        <v>15</v>
      </c>
      <c r="E9" s="6">
        <v>13</v>
      </c>
      <c r="F9" s="3">
        <v>3</v>
      </c>
      <c r="G9" s="21">
        <f t="shared" si="0"/>
        <v>86.666666666666671</v>
      </c>
      <c r="H9" s="3">
        <v>23</v>
      </c>
      <c r="I9" s="3">
        <v>4</v>
      </c>
      <c r="J9" s="21">
        <f t="shared" si="1"/>
        <v>153.33333333333334</v>
      </c>
      <c r="K9" s="3">
        <f t="shared" si="2"/>
        <v>36</v>
      </c>
      <c r="L9" s="7">
        <f t="shared" si="3"/>
        <v>0.6</v>
      </c>
      <c r="M9" s="8">
        <f t="shared" si="4"/>
        <v>120</v>
      </c>
      <c r="N9" s="18">
        <v>16</v>
      </c>
      <c r="O9" s="19" t="s">
        <v>19</v>
      </c>
    </row>
    <row r="10" spans="1:15" ht="15.75" x14ac:dyDescent="0.25">
      <c r="A10" s="3">
        <v>7</v>
      </c>
      <c r="B10" s="4">
        <v>44024</v>
      </c>
      <c r="C10" s="5" t="s">
        <v>21</v>
      </c>
      <c r="D10" s="6">
        <v>16</v>
      </c>
      <c r="E10" s="6">
        <v>18</v>
      </c>
      <c r="F10" s="3">
        <v>2</v>
      </c>
      <c r="G10" s="21">
        <f t="shared" si="0"/>
        <v>112.5</v>
      </c>
      <c r="H10" s="3">
        <v>18</v>
      </c>
      <c r="I10" s="3">
        <v>3</v>
      </c>
      <c r="J10" s="21">
        <f t="shared" si="1"/>
        <v>112.5</v>
      </c>
      <c r="K10" s="3">
        <f t="shared" si="2"/>
        <v>36</v>
      </c>
      <c r="L10" s="7">
        <f t="shared" si="3"/>
        <v>0.6</v>
      </c>
      <c r="M10" s="7">
        <f t="shared" si="4"/>
        <v>112.5</v>
      </c>
      <c r="N10" s="18"/>
      <c r="O10" s="18" t="s">
        <v>14</v>
      </c>
    </row>
    <row r="11" spans="1:15" ht="15.75" x14ac:dyDescent="0.25">
      <c r="A11" s="3">
        <v>8</v>
      </c>
      <c r="B11" s="4">
        <v>44021</v>
      </c>
      <c r="C11" s="5" t="s">
        <v>22</v>
      </c>
      <c r="D11" s="6">
        <v>16</v>
      </c>
      <c r="E11" s="6">
        <v>19</v>
      </c>
      <c r="F11" s="3">
        <v>3</v>
      </c>
      <c r="G11" s="21">
        <f t="shared" si="0"/>
        <v>118.75</v>
      </c>
      <c r="H11" s="3">
        <v>16</v>
      </c>
      <c r="I11" s="3">
        <v>3</v>
      </c>
      <c r="J11" s="21">
        <f t="shared" si="1"/>
        <v>100</v>
      </c>
      <c r="K11" s="3">
        <f t="shared" si="2"/>
        <v>35</v>
      </c>
      <c r="L11" s="7">
        <f t="shared" si="3"/>
        <v>0.58333333333333337</v>
      </c>
      <c r="M11" s="7">
        <f t="shared" si="4"/>
        <v>109.375</v>
      </c>
      <c r="N11" s="18"/>
      <c r="O11" s="18" t="s">
        <v>14</v>
      </c>
    </row>
    <row r="12" spans="1:15" ht="15.75" x14ac:dyDescent="0.25">
      <c r="A12" s="3">
        <v>9</v>
      </c>
      <c r="B12" s="4">
        <v>44015</v>
      </c>
      <c r="C12" s="5" t="s">
        <v>23</v>
      </c>
      <c r="D12" s="6">
        <v>14</v>
      </c>
      <c r="E12" s="6">
        <v>17</v>
      </c>
      <c r="F12" s="3">
        <v>3</v>
      </c>
      <c r="G12" s="21">
        <f t="shared" si="0"/>
        <v>121.42857142857142</v>
      </c>
      <c r="H12" s="3">
        <v>13</v>
      </c>
      <c r="I12" s="3">
        <v>3</v>
      </c>
      <c r="J12" s="21">
        <f t="shared" si="1"/>
        <v>92.857142857142861</v>
      </c>
      <c r="K12" s="3">
        <f t="shared" si="2"/>
        <v>30</v>
      </c>
      <c r="L12" s="7">
        <f t="shared" si="3"/>
        <v>0.5</v>
      </c>
      <c r="M12" s="7">
        <f t="shared" si="4"/>
        <v>107.14285714285714</v>
      </c>
      <c r="N12" s="17"/>
      <c r="O12" s="19" t="s">
        <v>19</v>
      </c>
    </row>
    <row r="13" spans="1:15" ht="15.75" x14ac:dyDescent="0.25">
      <c r="A13" s="3">
        <v>10</v>
      </c>
      <c r="B13" s="4">
        <v>44015</v>
      </c>
      <c r="C13" s="12" t="s">
        <v>24</v>
      </c>
      <c r="D13" s="6">
        <v>14</v>
      </c>
      <c r="E13" s="6">
        <v>14</v>
      </c>
      <c r="F13" s="3">
        <v>4</v>
      </c>
      <c r="G13" s="21">
        <f t="shared" si="0"/>
        <v>100</v>
      </c>
      <c r="H13" s="3">
        <v>16</v>
      </c>
      <c r="I13" s="3">
        <v>3</v>
      </c>
      <c r="J13" s="21">
        <f t="shared" si="1"/>
        <v>114.28571428571428</v>
      </c>
      <c r="K13" s="3">
        <f t="shared" si="2"/>
        <v>30</v>
      </c>
      <c r="L13" s="7">
        <f t="shared" si="3"/>
        <v>0.5</v>
      </c>
      <c r="M13" s="7">
        <f t="shared" si="4"/>
        <v>107.14285714285714</v>
      </c>
      <c r="N13" s="18"/>
      <c r="O13" s="18" t="s">
        <v>25</v>
      </c>
    </row>
    <row r="14" spans="1:15" ht="15.75" x14ac:dyDescent="0.25">
      <c r="A14" s="3">
        <v>11</v>
      </c>
      <c r="B14" s="11">
        <v>44023</v>
      </c>
      <c r="C14" s="5" t="s">
        <v>26</v>
      </c>
      <c r="D14" s="6">
        <v>22</v>
      </c>
      <c r="E14" s="6">
        <v>26</v>
      </c>
      <c r="F14" s="3">
        <v>4</v>
      </c>
      <c r="G14" s="21">
        <f t="shared" si="0"/>
        <v>118.18181818181819</v>
      </c>
      <c r="H14" s="3">
        <v>21</v>
      </c>
      <c r="I14" s="3">
        <v>3</v>
      </c>
      <c r="J14" s="21">
        <f t="shared" si="1"/>
        <v>95.454545454545453</v>
      </c>
      <c r="K14" s="3">
        <f t="shared" si="2"/>
        <v>47</v>
      </c>
      <c r="L14" s="7">
        <f t="shared" si="3"/>
        <v>0.78333333333333333</v>
      </c>
      <c r="M14" s="7">
        <f t="shared" si="4"/>
        <v>106.81818181818181</v>
      </c>
      <c r="N14" s="18"/>
      <c r="O14" s="18"/>
    </row>
    <row r="15" spans="1:15" ht="15.75" x14ac:dyDescent="0.25">
      <c r="A15" s="3">
        <v>12</v>
      </c>
      <c r="B15" s="4">
        <v>44023</v>
      </c>
      <c r="C15" s="5" t="s">
        <v>27</v>
      </c>
      <c r="D15" s="6">
        <v>16</v>
      </c>
      <c r="E15" s="6">
        <v>15</v>
      </c>
      <c r="F15" s="3">
        <v>3</v>
      </c>
      <c r="G15" s="21">
        <f t="shared" si="0"/>
        <v>93.75</v>
      </c>
      <c r="H15" s="3">
        <v>19</v>
      </c>
      <c r="I15" s="3">
        <v>8</v>
      </c>
      <c r="J15" s="21">
        <f t="shared" si="1"/>
        <v>118.75</v>
      </c>
      <c r="K15" s="3">
        <f t="shared" si="2"/>
        <v>34</v>
      </c>
      <c r="L15" s="7">
        <f t="shared" si="3"/>
        <v>0.56666666666666665</v>
      </c>
      <c r="M15" s="7">
        <f t="shared" si="4"/>
        <v>106.25</v>
      </c>
      <c r="N15" s="18"/>
      <c r="O15" s="18"/>
    </row>
    <row r="16" spans="1:15" ht="15.75" x14ac:dyDescent="0.25">
      <c r="A16" s="3">
        <v>13</v>
      </c>
      <c r="B16" s="11">
        <v>44021</v>
      </c>
      <c r="C16" s="5" t="s">
        <v>28</v>
      </c>
      <c r="D16" s="6">
        <v>17</v>
      </c>
      <c r="E16" s="6">
        <v>14</v>
      </c>
      <c r="F16" s="3">
        <v>4</v>
      </c>
      <c r="G16" s="21">
        <f t="shared" si="0"/>
        <v>82.35294117647058</v>
      </c>
      <c r="H16" s="3">
        <v>22</v>
      </c>
      <c r="I16" s="3">
        <v>4</v>
      </c>
      <c r="J16" s="21">
        <f t="shared" si="1"/>
        <v>129.41176470588235</v>
      </c>
      <c r="K16" s="3">
        <f t="shared" si="2"/>
        <v>36</v>
      </c>
      <c r="L16" s="7">
        <f t="shared" si="3"/>
        <v>0.6</v>
      </c>
      <c r="M16" s="7">
        <f t="shared" si="4"/>
        <v>105.88235294117648</v>
      </c>
      <c r="N16" s="18"/>
      <c r="O16" s="18"/>
    </row>
    <row r="17" spans="1:15" ht="15.75" x14ac:dyDescent="0.25">
      <c r="A17" s="3">
        <v>14</v>
      </c>
      <c r="B17" s="4">
        <v>44014</v>
      </c>
      <c r="C17" s="5" t="s">
        <v>29</v>
      </c>
      <c r="D17" s="6">
        <v>14</v>
      </c>
      <c r="E17" s="6">
        <v>22</v>
      </c>
      <c r="F17" s="3">
        <v>3</v>
      </c>
      <c r="G17" s="21">
        <f t="shared" si="0"/>
        <v>157.14285714285714</v>
      </c>
      <c r="H17" s="3">
        <v>7</v>
      </c>
      <c r="I17" s="3">
        <v>2</v>
      </c>
      <c r="J17" s="21">
        <f t="shared" si="1"/>
        <v>50</v>
      </c>
      <c r="K17" s="3">
        <f t="shared" si="2"/>
        <v>29</v>
      </c>
      <c r="L17" s="7">
        <f t="shared" si="3"/>
        <v>0.48333333333333334</v>
      </c>
      <c r="M17" s="7">
        <f t="shared" si="4"/>
        <v>103.57142857142858</v>
      </c>
      <c r="N17" s="18"/>
      <c r="O17" s="18"/>
    </row>
    <row r="18" spans="1:15" ht="15.75" x14ac:dyDescent="0.25">
      <c r="A18" s="3">
        <v>15</v>
      </c>
      <c r="B18" s="4">
        <v>44021</v>
      </c>
      <c r="C18" s="5" t="s">
        <v>30</v>
      </c>
      <c r="D18" s="6">
        <v>20</v>
      </c>
      <c r="E18" s="6">
        <v>22</v>
      </c>
      <c r="F18" s="3">
        <v>6</v>
      </c>
      <c r="G18" s="21">
        <f t="shared" si="0"/>
        <v>110.00000000000001</v>
      </c>
      <c r="H18" s="3">
        <v>19</v>
      </c>
      <c r="I18" s="3">
        <v>5</v>
      </c>
      <c r="J18" s="21">
        <f t="shared" si="1"/>
        <v>95</v>
      </c>
      <c r="K18" s="3">
        <f t="shared" si="2"/>
        <v>41</v>
      </c>
      <c r="L18" s="7">
        <f t="shared" si="3"/>
        <v>0.68333333333333335</v>
      </c>
      <c r="M18" s="7">
        <f t="shared" si="4"/>
        <v>102.49999999999999</v>
      </c>
      <c r="N18" s="18"/>
      <c r="O18" s="18"/>
    </row>
    <row r="19" spans="1:15" ht="15.75" x14ac:dyDescent="0.25">
      <c r="A19" s="13">
        <v>16</v>
      </c>
      <c r="B19" s="4">
        <v>44022</v>
      </c>
      <c r="C19" s="5" t="s">
        <v>31</v>
      </c>
      <c r="D19" s="6">
        <v>21</v>
      </c>
      <c r="E19" s="6">
        <v>18</v>
      </c>
      <c r="F19" s="3">
        <v>3</v>
      </c>
      <c r="G19" s="21">
        <f t="shared" si="0"/>
        <v>85.714285714285708</v>
      </c>
      <c r="H19" s="3">
        <v>25</v>
      </c>
      <c r="I19" s="3">
        <v>4</v>
      </c>
      <c r="J19" s="21">
        <f t="shared" si="1"/>
        <v>119.04761904761905</v>
      </c>
      <c r="K19" s="3">
        <f t="shared" si="2"/>
        <v>43</v>
      </c>
      <c r="L19" s="7">
        <f t="shared" si="3"/>
        <v>0.71666666666666667</v>
      </c>
      <c r="M19" s="7">
        <f t="shared" si="4"/>
        <v>102.38095238095238</v>
      </c>
      <c r="N19" s="18"/>
      <c r="O19" s="18"/>
    </row>
    <row r="20" spans="1:15" ht="15.75" x14ac:dyDescent="0.25">
      <c r="A20" s="3">
        <v>17</v>
      </c>
      <c r="B20" s="4">
        <v>44022</v>
      </c>
      <c r="C20" s="12" t="s">
        <v>32</v>
      </c>
      <c r="D20" s="6">
        <v>14</v>
      </c>
      <c r="E20" s="6">
        <v>10</v>
      </c>
      <c r="F20" s="3">
        <v>4</v>
      </c>
      <c r="G20" s="21">
        <f t="shared" si="0"/>
        <v>71.428571428571431</v>
      </c>
      <c r="H20" s="3">
        <v>18</v>
      </c>
      <c r="I20" s="3">
        <v>8</v>
      </c>
      <c r="J20" s="21">
        <f t="shared" si="1"/>
        <v>128.57142857142858</v>
      </c>
      <c r="K20" s="3">
        <f t="shared" si="2"/>
        <v>28</v>
      </c>
      <c r="L20" s="7">
        <f t="shared" si="3"/>
        <v>0.46666666666666667</v>
      </c>
      <c r="M20" s="7">
        <f t="shared" si="4"/>
        <v>100</v>
      </c>
      <c r="N20" s="18"/>
      <c r="O20" s="18"/>
    </row>
    <row r="21" spans="1:15" ht="15.75" x14ac:dyDescent="0.25">
      <c r="A21" s="3">
        <v>18</v>
      </c>
      <c r="B21" s="4">
        <v>44024</v>
      </c>
      <c r="C21" s="5" t="s">
        <v>33</v>
      </c>
      <c r="D21" s="6">
        <v>15</v>
      </c>
      <c r="E21" s="6">
        <v>18</v>
      </c>
      <c r="F21" s="3">
        <v>2</v>
      </c>
      <c r="G21" s="21">
        <f t="shared" si="0"/>
        <v>120</v>
      </c>
      <c r="H21" s="3">
        <v>10</v>
      </c>
      <c r="I21" s="3">
        <v>2</v>
      </c>
      <c r="J21" s="21">
        <f t="shared" si="1"/>
        <v>66.666666666666657</v>
      </c>
      <c r="K21" s="3">
        <f t="shared" si="2"/>
        <v>28</v>
      </c>
      <c r="L21" s="7">
        <f t="shared" si="3"/>
        <v>0.46666666666666667</v>
      </c>
      <c r="M21" s="7">
        <f t="shared" si="4"/>
        <v>93.333333333333329</v>
      </c>
      <c r="N21" s="18"/>
      <c r="O21" s="18"/>
    </row>
    <row r="22" spans="1:15" ht="15.75" x14ac:dyDescent="0.25">
      <c r="A22" s="3">
        <v>19</v>
      </c>
      <c r="B22" s="4">
        <v>44018</v>
      </c>
      <c r="C22" s="5" t="s">
        <v>34</v>
      </c>
      <c r="D22" s="6">
        <v>14</v>
      </c>
      <c r="E22" s="6">
        <v>9</v>
      </c>
      <c r="F22" s="3">
        <v>3</v>
      </c>
      <c r="G22" s="21">
        <f t="shared" si="0"/>
        <v>64.285714285714292</v>
      </c>
      <c r="H22" s="3">
        <v>17</v>
      </c>
      <c r="I22" s="3">
        <v>4</v>
      </c>
      <c r="J22" s="21">
        <f t="shared" si="1"/>
        <v>121.42857142857142</v>
      </c>
      <c r="K22" s="3">
        <f t="shared" si="2"/>
        <v>26</v>
      </c>
      <c r="L22" s="7">
        <f t="shared" si="3"/>
        <v>0.43333333333333335</v>
      </c>
      <c r="M22" s="7">
        <f t="shared" si="4"/>
        <v>92.857142857142861</v>
      </c>
      <c r="N22" s="17"/>
      <c r="O22" s="18"/>
    </row>
    <row r="23" spans="1:15" ht="15.75" x14ac:dyDescent="0.25">
      <c r="A23" s="3">
        <v>20</v>
      </c>
      <c r="B23" s="11">
        <v>44024</v>
      </c>
      <c r="C23" s="5" t="s">
        <v>35</v>
      </c>
      <c r="D23" s="6">
        <v>17</v>
      </c>
      <c r="E23" s="6">
        <v>23</v>
      </c>
      <c r="F23" s="3">
        <v>3</v>
      </c>
      <c r="G23" s="21">
        <f t="shared" si="0"/>
        <v>135.29411764705884</v>
      </c>
      <c r="H23" s="3">
        <v>8</v>
      </c>
      <c r="I23" s="3">
        <v>1</v>
      </c>
      <c r="J23" s="21">
        <f t="shared" si="1"/>
        <v>47.058823529411761</v>
      </c>
      <c r="K23" s="3">
        <f t="shared" si="2"/>
        <v>31</v>
      </c>
      <c r="L23" s="7">
        <f t="shared" si="3"/>
        <v>0.51666666666666672</v>
      </c>
      <c r="M23" s="7">
        <f t="shared" si="4"/>
        <v>91.17647058823529</v>
      </c>
      <c r="N23" s="18"/>
      <c r="O23" s="18"/>
    </row>
    <row r="24" spans="1:15" ht="15.75" x14ac:dyDescent="0.25">
      <c r="A24" s="3">
        <v>21</v>
      </c>
      <c r="B24" s="4">
        <v>44018</v>
      </c>
      <c r="C24" s="5" t="s">
        <v>36</v>
      </c>
      <c r="D24" s="6">
        <v>21</v>
      </c>
      <c r="E24" s="6">
        <v>18</v>
      </c>
      <c r="F24" s="3">
        <v>4</v>
      </c>
      <c r="G24" s="21">
        <f t="shared" si="0"/>
        <v>85.714285714285708</v>
      </c>
      <c r="H24" s="3">
        <v>20</v>
      </c>
      <c r="I24" s="3">
        <v>6</v>
      </c>
      <c r="J24" s="21">
        <f t="shared" si="1"/>
        <v>95.238095238095227</v>
      </c>
      <c r="K24" s="3">
        <f t="shared" si="2"/>
        <v>38</v>
      </c>
      <c r="L24" s="7">
        <f t="shared" si="3"/>
        <v>0.6333333333333333</v>
      </c>
      <c r="M24" s="7">
        <f t="shared" si="4"/>
        <v>90.476190476190482</v>
      </c>
      <c r="N24" s="17"/>
      <c r="O24" s="18"/>
    </row>
    <row r="25" spans="1:15" ht="15.75" x14ac:dyDescent="0.25">
      <c r="A25" s="3">
        <v>22</v>
      </c>
      <c r="B25" s="4">
        <v>44021</v>
      </c>
      <c r="C25" s="5" t="s">
        <v>37</v>
      </c>
      <c r="D25" s="6">
        <v>18</v>
      </c>
      <c r="E25" s="6">
        <v>16</v>
      </c>
      <c r="F25" s="3">
        <v>3</v>
      </c>
      <c r="G25" s="21">
        <f t="shared" si="0"/>
        <v>88.888888888888886</v>
      </c>
      <c r="H25" s="3">
        <v>16</v>
      </c>
      <c r="I25" s="3">
        <v>4</v>
      </c>
      <c r="J25" s="21">
        <f t="shared" si="1"/>
        <v>88.888888888888886</v>
      </c>
      <c r="K25" s="3">
        <f t="shared" si="2"/>
        <v>32</v>
      </c>
      <c r="L25" s="7">
        <f t="shared" si="3"/>
        <v>0.53333333333333333</v>
      </c>
      <c r="M25" s="7">
        <f t="shared" si="4"/>
        <v>88.888888888888886</v>
      </c>
      <c r="N25" s="18"/>
      <c r="O25" s="18"/>
    </row>
    <row r="26" spans="1:15" ht="15.75" x14ac:dyDescent="0.25">
      <c r="A26" s="3">
        <v>23</v>
      </c>
      <c r="B26" s="11">
        <v>44023</v>
      </c>
      <c r="C26" s="5" t="s">
        <v>38</v>
      </c>
      <c r="D26" s="6">
        <v>15</v>
      </c>
      <c r="E26" s="6">
        <v>13</v>
      </c>
      <c r="F26" s="3">
        <v>3</v>
      </c>
      <c r="G26" s="21">
        <f t="shared" si="0"/>
        <v>86.666666666666671</v>
      </c>
      <c r="H26" s="3">
        <v>13</v>
      </c>
      <c r="I26" s="3">
        <v>3</v>
      </c>
      <c r="J26" s="21">
        <f t="shared" si="1"/>
        <v>86.666666666666671</v>
      </c>
      <c r="K26" s="3">
        <f t="shared" si="2"/>
        <v>26</v>
      </c>
      <c r="L26" s="7">
        <f t="shared" si="3"/>
        <v>0.43333333333333335</v>
      </c>
      <c r="M26" s="7">
        <f t="shared" si="4"/>
        <v>86.666666666666671</v>
      </c>
      <c r="N26" s="17"/>
      <c r="O26" s="18"/>
    </row>
    <row r="27" spans="1:15" ht="15.75" x14ac:dyDescent="0.25">
      <c r="A27" s="3">
        <v>24</v>
      </c>
      <c r="B27" s="4">
        <v>44018</v>
      </c>
      <c r="C27" s="5" t="s">
        <v>39</v>
      </c>
      <c r="D27" s="6">
        <v>14</v>
      </c>
      <c r="E27" s="6">
        <v>9</v>
      </c>
      <c r="F27" s="3">
        <v>2</v>
      </c>
      <c r="G27" s="21">
        <f t="shared" si="0"/>
        <v>64.285714285714292</v>
      </c>
      <c r="H27" s="3">
        <v>14</v>
      </c>
      <c r="I27" s="3">
        <v>3</v>
      </c>
      <c r="J27" s="21">
        <f t="shared" si="1"/>
        <v>100</v>
      </c>
      <c r="K27" s="3">
        <f t="shared" si="2"/>
        <v>23</v>
      </c>
      <c r="L27" s="7">
        <f t="shared" si="3"/>
        <v>0.38333333333333336</v>
      </c>
      <c r="M27" s="7">
        <f t="shared" si="4"/>
        <v>82.142857142857139</v>
      </c>
      <c r="N27" s="18"/>
      <c r="O27" s="18"/>
    </row>
    <row r="28" spans="1:15" ht="15.75" x14ac:dyDescent="0.25">
      <c r="A28" s="3">
        <v>25</v>
      </c>
      <c r="B28" s="4">
        <v>44022</v>
      </c>
      <c r="C28" s="5" t="s">
        <v>40</v>
      </c>
      <c r="D28" s="6">
        <v>25</v>
      </c>
      <c r="E28" s="6">
        <v>19</v>
      </c>
      <c r="F28" s="3">
        <v>4</v>
      </c>
      <c r="G28" s="21">
        <f t="shared" si="0"/>
        <v>76</v>
      </c>
      <c r="H28" s="3">
        <v>22</v>
      </c>
      <c r="I28" s="3">
        <v>4</v>
      </c>
      <c r="J28" s="21">
        <f t="shared" si="1"/>
        <v>88</v>
      </c>
      <c r="K28" s="3">
        <f t="shared" si="2"/>
        <v>41</v>
      </c>
      <c r="L28" s="7">
        <f t="shared" si="3"/>
        <v>0.68333333333333335</v>
      </c>
      <c r="M28" s="7">
        <f t="shared" si="4"/>
        <v>82</v>
      </c>
      <c r="N28" s="18"/>
      <c r="O28" s="18"/>
    </row>
    <row r="29" spans="1:15" ht="15.75" x14ac:dyDescent="0.25">
      <c r="A29" s="3">
        <v>26</v>
      </c>
      <c r="B29" s="4">
        <v>44021</v>
      </c>
      <c r="C29" s="12" t="s">
        <v>41</v>
      </c>
      <c r="D29" s="6">
        <v>22</v>
      </c>
      <c r="E29" s="6">
        <v>21</v>
      </c>
      <c r="F29" s="3">
        <v>4</v>
      </c>
      <c r="G29" s="21">
        <f t="shared" si="0"/>
        <v>95.454545454545453</v>
      </c>
      <c r="H29" s="3">
        <v>14</v>
      </c>
      <c r="I29" s="3">
        <v>4</v>
      </c>
      <c r="J29" s="21">
        <f t="shared" si="1"/>
        <v>63.636363636363633</v>
      </c>
      <c r="K29" s="3">
        <f t="shared" si="2"/>
        <v>35</v>
      </c>
      <c r="L29" s="7">
        <f t="shared" si="3"/>
        <v>0.58333333333333337</v>
      </c>
      <c r="M29" s="14">
        <f t="shared" si="4"/>
        <v>79.545454545454547</v>
      </c>
      <c r="N29" s="18">
        <v>21</v>
      </c>
      <c r="O29" s="18"/>
    </row>
    <row r="30" spans="1:15" ht="15.75" x14ac:dyDescent="0.25">
      <c r="A30" s="3">
        <v>27</v>
      </c>
      <c r="B30" s="11">
        <v>44023</v>
      </c>
      <c r="C30" s="5" t="s">
        <v>42</v>
      </c>
      <c r="D30" s="6">
        <v>18</v>
      </c>
      <c r="E30" s="6">
        <v>11</v>
      </c>
      <c r="F30" s="3">
        <v>3</v>
      </c>
      <c r="G30" s="21">
        <f t="shared" si="0"/>
        <v>61.111111111111114</v>
      </c>
      <c r="H30" s="3">
        <v>16</v>
      </c>
      <c r="I30" s="3">
        <v>3</v>
      </c>
      <c r="J30" s="21">
        <f t="shared" si="1"/>
        <v>88.888888888888886</v>
      </c>
      <c r="K30" s="3">
        <f t="shared" si="2"/>
        <v>27</v>
      </c>
      <c r="L30" s="7">
        <f t="shared" si="3"/>
        <v>0.45</v>
      </c>
      <c r="M30" s="14">
        <f t="shared" si="4"/>
        <v>75</v>
      </c>
      <c r="N30" s="18">
        <v>17</v>
      </c>
      <c r="O30" s="18"/>
    </row>
    <row r="31" spans="1:15" ht="15.75" x14ac:dyDescent="0.25">
      <c r="A31" s="3">
        <v>28</v>
      </c>
      <c r="B31" s="11">
        <v>44021</v>
      </c>
      <c r="C31" s="12" t="s">
        <v>43</v>
      </c>
      <c r="D31" s="6">
        <v>15</v>
      </c>
      <c r="E31" s="6">
        <v>16</v>
      </c>
      <c r="F31" s="3">
        <v>2</v>
      </c>
      <c r="G31" s="21">
        <f t="shared" si="0"/>
        <v>106.66666666666667</v>
      </c>
      <c r="H31" s="3">
        <v>6</v>
      </c>
      <c r="I31" s="3">
        <v>2</v>
      </c>
      <c r="J31" s="21">
        <f t="shared" si="1"/>
        <v>40</v>
      </c>
      <c r="K31" s="3">
        <f t="shared" si="2"/>
        <v>22</v>
      </c>
      <c r="L31" s="7">
        <f t="shared" si="3"/>
        <v>0.36666666666666664</v>
      </c>
      <c r="M31" s="14">
        <f t="shared" si="4"/>
        <v>73.333333333333329</v>
      </c>
      <c r="N31" s="18">
        <v>14</v>
      </c>
      <c r="O31" s="18"/>
    </row>
    <row r="32" spans="1:15" ht="15.75" x14ac:dyDescent="0.25">
      <c r="A32" s="3">
        <v>29</v>
      </c>
      <c r="B32" s="4">
        <v>44023</v>
      </c>
      <c r="C32" s="5" t="s">
        <v>44</v>
      </c>
      <c r="D32" s="6">
        <v>26</v>
      </c>
      <c r="E32" s="6">
        <v>20</v>
      </c>
      <c r="F32" s="3">
        <v>4</v>
      </c>
      <c r="G32" s="21">
        <f t="shared" si="0"/>
        <v>76.923076923076934</v>
      </c>
      <c r="H32" s="3">
        <v>18</v>
      </c>
      <c r="I32" s="3">
        <v>4</v>
      </c>
      <c r="J32" s="21">
        <f t="shared" si="1"/>
        <v>69.230769230769226</v>
      </c>
      <c r="K32" s="3">
        <f t="shared" si="2"/>
        <v>38</v>
      </c>
      <c r="L32" s="7">
        <f t="shared" si="3"/>
        <v>0.6333333333333333</v>
      </c>
      <c r="M32" s="14">
        <f t="shared" si="4"/>
        <v>73.076923076923066</v>
      </c>
      <c r="N32" s="18">
        <v>25</v>
      </c>
      <c r="O32" s="18"/>
    </row>
    <row r="33" spans="1:15" ht="15.75" x14ac:dyDescent="0.25">
      <c r="A33" s="3">
        <v>30</v>
      </c>
      <c r="B33" s="11">
        <v>44018</v>
      </c>
      <c r="C33" s="5" t="s">
        <v>45</v>
      </c>
      <c r="D33" s="6">
        <v>20</v>
      </c>
      <c r="E33" s="6">
        <v>15</v>
      </c>
      <c r="F33" s="3">
        <v>4</v>
      </c>
      <c r="G33" s="21">
        <f t="shared" si="0"/>
        <v>75</v>
      </c>
      <c r="H33" s="3">
        <v>14</v>
      </c>
      <c r="I33" s="3">
        <v>3</v>
      </c>
      <c r="J33" s="21">
        <f t="shared" si="1"/>
        <v>70</v>
      </c>
      <c r="K33" s="3">
        <f t="shared" si="2"/>
        <v>29</v>
      </c>
      <c r="L33" s="7">
        <f t="shared" si="3"/>
        <v>0.48333333333333334</v>
      </c>
      <c r="M33" s="14">
        <f t="shared" si="4"/>
        <v>72.5</v>
      </c>
      <c r="N33" s="18">
        <v>19</v>
      </c>
      <c r="O33" s="18"/>
    </row>
    <row r="34" spans="1:15" ht="15.75" x14ac:dyDescent="0.25">
      <c r="A34" s="3">
        <v>31</v>
      </c>
      <c r="B34" s="4">
        <v>44014</v>
      </c>
      <c r="C34" s="5" t="s">
        <v>47</v>
      </c>
      <c r="D34" s="6">
        <v>14</v>
      </c>
      <c r="E34" s="6">
        <v>11</v>
      </c>
      <c r="F34" s="3">
        <v>2</v>
      </c>
      <c r="G34" s="21">
        <f t="shared" si="0"/>
        <v>78.571428571428569</v>
      </c>
      <c r="H34" s="3">
        <v>9</v>
      </c>
      <c r="I34" s="3">
        <v>3</v>
      </c>
      <c r="J34" s="21">
        <f t="shared" si="1"/>
        <v>64.285714285714292</v>
      </c>
      <c r="K34" s="3">
        <f t="shared" si="2"/>
        <v>20</v>
      </c>
      <c r="L34" s="7">
        <f t="shared" si="3"/>
        <v>0.33333333333333331</v>
      </c>
      <c r="M34" s="14">
        <f t="shared" si="4"/>
        <v>71.428571428571431</v>
      </c>
      <c r="N34" s="18">
        <v>13</v>
      </c>
      <c r="O34" s="18"/>
    </row>
    <row r="35" spans="1:15" ht="15.75" x14ac:dyDescent="0.25">
      <c r="A35" s="3">
        <v>32</v>
      </c>
      <c r="B35" s="11">
        <v>44022</v>
      </c>
      <c r="C35" s="5" t="s">
        <v>46</v>
      </c>
      <c r="D35" s="6">
        <v>14</v>
      </c>
      <c r="E35" s="6">
        <v>14</v>
      </c>
      <c r="F35" s="3">
        <v>3</v>
      </c>
      <c r="G35" s="21">
        <f t="shared" si="0"/>
        <v>100</v>
      </c>
      <c r="H35" s="3">
        <v>6</v>
      </c>
      <c r="I35" s="3">
        <v>2</v>
      </c>
      <c r="J35" s="21">
        <f t="shared" si="1"/>
        <v>42.857142857142854</v>
      </c>
      <c r="K35" s="3">
        <f t="shared" si="2"/>
        <v>20</v>
      </c>
      <c r="L35" s="7">
        <f t="shared" si="3"/>
        <v>0.33333333333333331</v>
      </c>
      <c r="M35" s="14">
        <f t="shared" si="4"/>
        <v>71.428571428571431</v>
      </c>
      <c r="N35" s="18">
        <v>13</v>
      </c>
      <c r="O35" s="18"/>
    </row>
    <row r="36" spans="1:15" ht="15.75" x14ac:dyDescent="0.25">
      <c r="A36" s="3">
        <v>33</v>
      </c>
      <c r="B36" s="11">
        <v>44023</v>
      </c>
      <c r="C36" s="5" t="s">
        <v>48</v>
      </c>
      <c r="D36" s="6">
        <v>13</v>
      </c>
      <c r="E36" s="6">
        <v>7</v>
      </c>
      <c r="F36" s="3">
        <v>2</v>
      </c>
      <c r="G36" s="21">
        <f t="shared" si="0"/>
        <v>53.846153846153847</v>
      </c>
      <c r="H36" s="3">
        <v>11</v>
      </c>
      <c r="I36" s="3">
        <v>3</v>
      </c>
      <c r="J36" s="21">
        <f t="shared" si="1"/>
        <v>84.615384615384613</v>
      </c>
      <c r="K36" s="3">
        <f t="shared" si="2"/>
        <v>18</v>
      </c>
      <c r="L36" s="7">
        <f t="shared" si="3"/>
        <v>0.3</v>
      </c>
      <c r="M36" s="14">
        <f t="shared" si="4"/>
        <v>69.230769230769226</v>
      </c>
      <c r="N36" s="18">
        <v>13</v>
      </c>
      <c r="O36" s="18"/>
    </row>
    <row r="37" spans="1:15" ht="15.75" x14ac:dyDescent="0.25">
      <c r="A37" s="3">
        <v>34</v>
      </c>
      <c r="B37" s="11">
        <v>44024</v>
      </c>
      <c r="C37" s="5" t="s">
        <v>49</v>
      </c>
      <c r="D37" s="6">
        <v>21</v>
      </c>
      <c r="E37" s="6">
        <v>16</v>
      </c>
      <c r="F37" s="3">
        <v>5</v>
      </c>
      <c r="G37" s="21">
        <f t="shared" si="0"/>
        <v>76.19047619047619</v>
      </c>
      <c r="H37" s="3">
        <v>12</v>
      </c>
      <c r="I37" s="3">
        <v>3</v>
      </c>
      <c r="J37" s="21">
        <f t="shared" si="1"/>
        <v>57.142857142857139</v>
      </c>
      <c r="K37" s="3">
        <f t="shared" si="2"/>
        <v>28</v>
      </c>
      <c r="L37" s="7">
        <f t="shared" si="3"/>
        <v>0.46666666666666667</v>
      </c>
      <c r="M37" s="14">
        <f t="shared" si="4"/>
        <v>66.666666666666657</v>
      </c>
      <c r="N37" s="18">
        <v>20</v>
      </c>
      <c r="O37" s="18"/>
    </row>
    <row r="38" spans="1:15" ht="15.75" x14ac:dyDescent="0.25">
      <c r="A38" s="3">
        <v>30</v>
      </c>
      <c r="B38" s="4">
        <v>44015</v>
      </c>
      <c r="C38" s="5" t="s">
        <v>50</v>
      </c>
      <c r="D38" s="6">
        <v>14</v>
      </c>
      <c r="E38" s="6">
        <v>8</v>
      </c>
      <c r="F38" s="3">
        <v>2</v>
      </c>
      <c r="G38" s="21">
        <f t="shared" si="0"/>
        <v>57.142857142857139</v>
      </c>
      <c r="H38" s="3">
        <v>10</v>
      </c>
      <c r="I38" s="3">
        <v>2</v>
      </c>
      <c r="J38" s="21">
        <f t="shared" si="1"/>
        <v>71.428571428571431</v>
      </c>
      <c r="K38" s="3">
        <f t="shared" si="2"/>
        <v>18</v>
      </c>
      <c r="L38" s="7">
        <f t="shared" si="3"/>
        <v>0.3</v>
      </c>
      <c r="M38" s="14">
        <f t="shared" si="4"/>
        <v>64.285714285714292</v>
      </c>
      <c r="N38" s="18">
        <v>13</v>
      </c>
      <c r="O38" s="18"/>
    </row>
    <row r="39" spans="1:15" ht="15.75" x14ac:dyDescent="0.25">
      <c r="A39" s="3">
        <v>36</v>
      </c>
      <c r="B39" s="11">
        <v>44024</v>
      </c>
      <c r="C39" s="5" t="s">
        <v>51</v>
      </c>
      <c r="D39" s="6">
        <v>14</v>
      </c>
      <c r="E39" s="6">
        <v>11</v>
      </c>
      <c r="F39" s="3">
        <v>2</v>
      </c>
      <c r="G39" s="21">
        <f t="shared" si="0"/>
        <v>78.571428571428569</v>
      </c>
      <c r="H39" s="3">
        <v>7</v>
      </c>
      <c r="I39" s="3">
        <v>1</v>
      </c>
      <c r="J39" s="21">
        <f t="shared" si="1"/>
        <v>50</v>
      </c>
      <c r="K39" s="3">
        <f t="shared" si="2"/>
        <v>18</v>
      </c>
      <c r="L39" s="7">
        <f t="shared" si="3"/>
        <v>0.3</v>
      </c>
      <c r="M39" s="14">
        <f t="shared" si="4"/>
        <v>64.285714285714292</v>
      </c>
      <c r="N39" s="18">
        <v>13</v>
      </c>
      <c r="O39" s="18"/>
    </row>
    <row r="40" spans="1:15" ht="15.75" x14ac:dyDescent="0.25">
      <c r="A40" s="3">
        <v>37</v>
      </c>
      <c r="B40" s="4">
        <v>44015</v>
      </c>
      <c r="C40" s="5" t="s">
        <v>52</v>
      </c>
      <c r="D40" s="6">
        <v>14</v>
      </c>
      <c r="E40" s="6">
        <v>5</v>
      </c>
      <c r="F40" s="3">
        <v>2</v>
      </c>
      <c r="G40" s="21">
        <f t="shared" si="0"/>
        <v>35.714285714285715</v>
      </c>
      <c r="H40" s="3">
        <v>10</v>
      </c>
      <c r="I40" s="3">
        <v>3</v>
      </c>
      <c r="J40" s="21">
        <f t="shared" si="1"/>
        <v>71.428571428571431</v>
      </c>
      <c r="K40" s="3">
        <f t="shared" si="2"/>
        <v>15</v>
      </c>
      <c r="L40" s="7">
        <f t="shared" si="3"/>
        <v>0.25</v>
      </c>
      <c r="M40" s="15">
        <f t="shared" si="4"/>
        <v>53.571428571428569</v>
      </c>
      <c r="N40" s="18">
        <v>13</v>
      </c>
      <c r="O40" s="18"/>
    </row>
    <row r="41" spans="1:15" ht="15.75" x14ac:dyDescent="0.25">
      <c r="A41" s="3">
        <v>38</v>
      </c>
      <c r="B41" s="11">
        <v>44015</v>
      </c>
      <c r="C41" s="5" t="s">
        <v>53</v>
      </c>
      <c r="D41" s="6">
        <v>21</v>
      </c>
      <c r="E41" s="6">
        <v>13</v>
      </c>
      <c r="F41" s="3">
        <v>3</v>
      </c>
      <c r="G41" s="21">
        <f t="shared" si="0"/>
        <v>61.904761904761905</v>
      </c>
      <c r="H41" s="3">
        <v>9</v>
      </c>
      <c r="I41" s="3">
        <v>2</v>
      </c>
      <c r="J41" s="21">
        <f t="shared" si="1"/>
        <v>42.857142857142854</v>
      </c>
      <c r="K41" s="3">
        <f t="shared" si="2"/>
        <v>22</v>
      </c>
      <c r="L41" s="7">
        <f t="shared" si="3"/>
        <v>0.36666666666666664</v>
      </c>
      <c r="M41" s="15">
        <f t="shared" si="4"/>
        <v>52.380952380952387</v>
      </c>
      <c r="N41" s="18">
        <v>19</v>
      </c>
      <c r="O41" s="18"/>
    </row>
    <row r="42" spans="1:15" ht="15.75" x14ac:dyDescent="0.25">
      <c r="A42" s="3">
        <v>39</v>
      </c>
      <c r="B42" s="11">
        <v>44021</v>
      </c>
      <c r="C42" s="5" t="s">
        <v>54</v>
      </c>
      <c r="D42" s="6">
        <v>13</v>
      </c>
      <c r="E42" s="6">
        <v>4</v>
      </c>
      <c r="F42" s="3">
        <v>1</v>
      </c>
      <c r="G42" s="21">
        <f t="shared" si="0"/>
        <v>30.76923076923077</v>
      </c>
      <c r="H42" s="3">
        <v>5</v>
      </c>
      <c r="I42" s="3">
        <v>2</v>
      </c>
      <c r="J42" s="21">
        <f t="shared" si="1"/>
        <v>38.461538461538467</v>
      </c>
      <c r="K42" s="3">
        <f t="shared" si="2"/>
        <v>9</v>
      </c>
      <c r="L42" s="7">
        <f t="shared" si="3"/>
        <v>0.15</v>
      </c>
      <c r="M42" s="15">
        <f t="shared" si="4"/>
        <v>34.615384615384613</v>
      </c>
      <c r="N42" s="18">
        <v>13</v>
      </c>
      <c r="O42" s="18"/>
    </row>
  </sheetData>
  <sortState xmlns:xlrd2="http://schemas.microsoft.com/office/spreadsheetml/2017/richdata2" ref="B4:O42">
    <sortCondition descending="1" ref="M4:M42"/>
  </sortState>
  <mergeCells count="3">
    <mergeCell ref="A1:M1"/>
    <mergeCell ref="A2:M2"/>
    <mergeCell ref="A3:C3"/>
  </mergeCells>
  <pageMargins left="0.7" right="0.7" top="0.75" bottom="0.75" header="0.3" footer="0.3"/>
  <pageSetup paperSize="9" scale="6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2020-07-12T17:04:49Z</dcterms:created>
  <dcterms:modified xsi:type="dcterms:W3CDTF">2020-07-13T08:57:43Z</dcterms:modified>
</cp:coreProperties>
</file>