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Finsterwolde/"/>
    </mc:Choice>
  </mc:AlternateContent>
  <xr:revisionPtr revIDLastSave="2" documentId="8_{567B23EB-F594-4828-880F-2FB8D5D6A133}" xr6:coauthVersionLast="47" xr6:coauthVersionMax="47" xr10:uidLastSave="{1E5C928C-1714-4E8C-A7A9-7ADDEC83A529}"/>
  <bookViews>
    <workbookView minimized="1" xWindow="12015" yWindow="345" windowWidth="12600" windowHeight="15150" xr2:uid="{54A1E63B-2951-4384-A670-F7D7D30D86DC}"/>
  </bookViews>
  <sheets>
    <sheet name="Blad1" sheetId="1" r:id="rId1"/>
  </sheets>
  <definedNames>
    <definedName name="_xlnm.Print_Area" localSheetId="0">Blad1!$A$1:$P$39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M39" i="1"/>
  <c r="N39" i="1" s="1"/>
  <c r="O39" i="1" s="1"/>
  <c r="F39" i="1"/>
  <c r="N38" i="1"/>
  <c r="O38" i="1" s="1"/>
  <c r="M38" i="1"/>
  <c r="L38" i="1"/>
  <c r="I38" i="1"/>
  <c r="F38" i="1"/>
  <c r="M37" i="1"/>
  <c r="N37" i="1" s="1"/>
  <c r="O37" i="1" s="1"/>
  <c r="F37" i="1"/>
  <c r="N36" i="1"/>
  <c r="O36" i="1" s="1"/>
  <c r="M36" i="1"/>
  <c r="L36" i="1"/>
  <c r="I36" i="1"/>
  <c r="F36" i="1"/>
  <c r="M35" i="1"/>
  <c r="N35" i="1" s="1"/>
  <c r="O35" i="1" s="1"/>
  <c r="F35" i="1"/>
  <c r="N34" i="1"/>
  <c r="O34" i="1" s="1"/>
  <c r="M34" i="1"/>
  <c r="F34" i="1"/>
  <c r="M33" i="1"/>
  <c r="N33" i="1" s="1"/>
  <c r="O33" i="1" s="1"/>
  <c r="F33" i="1"/>
  <c r="N32" i="1"/>
  <c r="O32" i="1" s="1"/>
  <c r="M32" i="1"/>
  <c r="F32" i="1"/>
  <c r="M31" i="1"/>
  <c r="N31" i="1" s="1"/>
  <c r="O31" i="1" s="1"/>
  <c r="F31" i="1"/>
  <c r="N30" i="1"/>
  <c r="O30" i="1" s="1"/>
  <c r="M30" i="1"/>
  <c r="L30" i="1"/>
  <c r="F30" i="1"/>
  <c r="M29" i="1"/>
  <c r="N29" i="1" s="1"/>
  <c r="O29" i="1" s="1"/>
  <c r="F29" i="1"/>
  <c r="N28" i="1"/>
  <c r="O28" i="1" s="1"/>
  <c r="M28" i="1"/>
  <c r="F28" i="1"/>
  <c r="M27" i="1"/>
  <c r="N27" i="1" s="1"/>
  <c r="O27" i="1" s="1"/>
  <c r="F27" i="1"/>
  <c r="N26" i="1"/>
  <c r="O26" i="1" s="1"/>
  <c r="M26" i="1"/>
  <c r="F26" i="1"/>
  <c r="M25" i="1"/>
  <c r="N25" i="1" s="1"/>
  <c r="O25" i="1" s="1"/>
  <c r="L25" i="1"/>
  <c r="I25" i="1"/>
  <c r="F25" i="1"/>
  <c r="N24" i="1"/>
  <c r="O24" i="1" s="1"/>
  <c r="M24" i="1"/>
  <c r="F24" i="1"/>
  <c r="M23" i="1"/>
  <c r="N23" i="1" s="1"/>
  <c r="O23" i="1" s="1"/>
  <c r="F23" i="1"/>
  <c r="N22" i="1"/>
  <c r="O22" i="1" s="1"/>
  <c r="M22" i="1"/>
  <c r="L22" i="1"/>
  <c r="F22" i="1"/>
  <c r="M21" i="1"/>
  <c r="N21" i="1" s="1"/>
  <c r="O21" i="1" s="1"/>
  <c r="F21" i="1"/>
  <c r="N20" i="1"/>
  <c r="O20" i="1" s="1"/>
  <c r="M20" i="1"/>
  <c r="I20" i="1"/>
  <c r="F20" i="1"/>
  <c r="M19" i="1"/>
  <c r="N19" i="1" s="1"/>
  <c r="O19" i="1" s="1"/>
  <c r="L19" i="1"/>
  <c r="I19" i="1"/>
  <c r="F19" i="1"/>
  <c r="N18" i="1"/>
  <c r="O18" i="1" s="1"/>
  <c r="M18" i="1"/>
  <c r="L18" i="1"/>
  <c r="I18" i="1"/>
  <c r="F18" i="1"/>
  <c r="M17" i="1"/>
  <c r="N17" i="1" s="1"/>
  <c r="O17" i="1" s="1"/>
  <c r="F17" i="1"/>
  <c r="N16" i="1"/>
  <c r="O16" i="1" s="1"/>
  <c r="M16" i="1"/>
  <c r="I16" i="1"/>
  <c r="F16" i="1"/>
  <c r="M15" i="1"/>
  <c r="N15" i="1" s="1"/>
  <c r="O15" i="1" s="1"/>
  <c r="F15" i="1"/>
  <c r="N14" i="1"/>
  <c r="O14" i="1" s="1"/>
  <c r="M14" i="1"/>
  <c r="I14" i="1"/>
  <c r="F14" i="1"/>
  <c r="M13" i="1"/>
  <c r="N13" i="1" s="1"/>
  <c r="O13" i="1" s="1"/>
  <c r="F13" i="1"/>
  <c r="N12" i="1"/>
  <c r="O12" i="1" s="1"/>
  <c r="M12" i="1"/>
  <c r="F12" i="1"/>
  <c r="M11" i="1"/>
  <c r="N11" i="1" s="1"/>
  <c r="O11" i="1" s="1"/>
  <c r="F11" i="1"/>
  <c r="N10" i="1"/>
  <c r="O10" i="1" s="1"/>
  <c r="M10" i="1"/>
  <c r="F10" i="1"/>
  <c r="M9" i="1"/>
  <c r="N9" i="1" s="1"/>
  <c r="F9" i="1"/>
  <c r="N8" i="1"/>
  <c r="M8" i="1"/>
  <c r="F8" i="1"/>
  <c r="M7" i="1"/>
  <c r="N7" i="1" s="1"/>
  <c r="F7" i="1"/>
  <c r="N6" i="1"/>
  <c r="M6" i="1"/>
  <c r="F6" i="1"/>
  <c r="M5" i="1"/>
  <c r="N5" i="1" s="1"/>
  <c r="F5" i="1"/>
  <c r="N4" i="1"/>
  <c r="M4" i="1"/>
  <c r="L4" i="1"/>
  <c r="F4" i="1"/>
  <c r="M3" i="1"/>
  <c r="N3" i="1" s="1"/>
  <c r="F3" i="1"/>
</calcChain>
</file>

<file path=xl/sharedStrings.xml><?xml version="1.0" encoding="utf-8"?>
<sst xmlns="http://schemas.openxmlformats.org/spreadsheetml/2006/main" count="72" uniqueCount="55">
  <si>
    <t>OPEN FINNEWOLMER LIBRE TOERNOOI 2021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</si>
  <si>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</si>
  <si>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</si>
  <si>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</si>
  <si>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</si>
  <si>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</si>
  <si>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</si>
  <si>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</si>
  <si>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</si>
  <si>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</si>
  <si>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</si>
  <si>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</si>
  <si>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</si>
  <si>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</si>
  <si>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Caramboles volgend toernooi</t>
  </si>
  <si>
    <t>A:aanwezig GF:geen finale</t>
  </si>
  <si>
    <t>EVERT BOS</t>
  </si>
  <si>
    <t>A</t>
  </si>
  <si>
    <t>ALEX WATERMULDER</t>
  </si>
  <si>
    <t>JAN POOT</t>
  </si>
  <si>
    <t>SIEP MELLEMA</t>
  </si>
  <si>
    <t>GEIKO REDER</t>
  </si>
  <si>
    <t>RONNIE BERG</t>
  </si>
  <si>
    <t>RICHARD KANT</t>
  </si>
  <si>
    <t>GF</t>
  </si>
  <si>
    <t>KLAAS BOVEN</t>
  </si>
  <si>
    <t>DERK JAN V.D. LAAN</t>
  </si>
  <si>
    <t>EEFKE ROPS</t>
  </si>
  <si>
    <t>RON EISSEN</t>
  </si>
  <si>
    <t>HENDRIK SLOOT</t>
  </si>
  <si>
    <t>LUCAS BRONSEMA</t>
  </si>
  <si>
    <t>WIM GERADTS</t>
  </si>
  <si>
    <t>JAN SIETSMA</t>
  </si>
  <si>
    <t>RONALD ELINGS</t>
  </si>
  <si>
    <t>PIETER HUIZELING</t>
  </si>
  <si>
    <t>HENK MATTHIJSSEN</t>
  </si>
  <si>
    <t>JAN BOLTJES</t>
  </si>
  <si>
    <t>JAN OLSDER</t>
  </si>
  <si>
    <t>WILLEM REILINK</t>
  </si>
  <si>
    <t>PETER LAMBECK</t>
  </si>
  <si>
    <t>KASPER STURRE</t>
  </si>
  <si>
    <t>RICK TUIN</t>
  </si>
  <si>
    <t>GEERD GREVING</t>
  </si>
  <si>
    <t>HARRY LULOFS</t>
  </si>
  <si>
    <t>WILLIE SIEMENS</t>
  </si>
  <si>
    <t>TOM BEEN</t>
  </si>
  <si>
    <t>EPPO LOER</t>
  </si>
  <si>
    <t>ROELIE DORENBOS</t>
  </si>
  <si>
    <t>PIET VAN OOSTEN</t>
  </si>
  <si>
    <t>CEES DOORNBOS</t>
  </si>
  <si>
    <t>STIENUS SLUITER</t>
  </si>
  <si>
    <t>ALBERT KOEHOORN</t>
  </si>
  <si>
    <t>SIEP ZIESLING</t>
  </si>
  <si>
    <t>MARINUS TAPILATU</t>
  </si>
  <si>
    <t>BERNARD 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</si>
</sst>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3]d/mmm;@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 textRotation="90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CF05-AEFF-46D8-BC22-2CCC85F9C83A}">
  <sheetPr>
    <pageSetUpPr fitToPage="1"/>
  </sheetPr>
  <dimension ref="A1:R39"/>
  <sheetViews>
    <sheetView tabSelected="1" workbookViewId="0">
      <selection activeCell="P39" sqref="A1:P39"/>
    </sheetView>
  </sheetViews>
  <sheetFormatPr defaultRowHeight="15" x14ac:dyDescent="0.25"/>
  <cols>
    <col min="1" max="1" width="3.85546875" bestFit="1" customWidth="1"/>
    <col min="2" max="2" width="7.140625" bestFit="1" customWidth="1"/>
    <col min="3" max="3" width="24.28515625" bestFit="1" customWidth="1"/>
    <col min="4" max="4" width="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4.42578125" bestFit="1" customWidth="1"/>
    <col min="10" max="11" width="3.7109375" bestFit="1" customWidth="1"/>
    <col min="12" max="13" width="4.42578125" bestFit="1" customWidth="1"/>
    <col min="14" max="14" width="5" bestFit="1" customWidth="1"/>
    <col min="15" max="15" width="6.140625" bestFit="1" customWidth="1"/>
    <col min="16" max="16" width="3.7109375" bestFit="1" customWidth="1"/>
    <col min="17" max="18" width="4" bestFit="1" customWidth="1"/>
  </cols>
  <sheetData>
    <row r="1" spans="1:18" ht="26.25" x14ac:dyDescent="0.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2"/>
      <c r="R1" s="2"/>
    </row>
    <row r="2" spans="1:18" ht="168" x14ac:dyDescent="0.6">
      <c r="A2" s="27" t="s">
        <v>1</v>
      </c>
      <c r="B2" s="28"/>
      <c r="C2" s="28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4" t="s">
        <v>14</v>
      </c>
      <c r="Q2" s="5" t="s">
        <v>15</v>
      </c>
      <c r="R2" s="5" t="s">
        <v>15</v>
      </c>
    </row>
    <row r="3" spans="1:18" ht="15.75" x14ac:dyDescent="0.25">
      <c r="A3" s="6">
        <v>1</v>
      </c>
      <c r="B3" s="7">
        <v>44505</v>
      </c>
      <c r="C3" s="8" t="s">
        <v>16</v>
      </c>
      <c r="D3" s="9">
        <v>1.75</v>
      </c>
      <c r="E3" s="10">
        <v>45</v>
      </c>
      <c r="F3" s="9">
        <f t="shared" ref="F3:F39" si="0">E3/25</f>
        <v>1.8</v>
      </c>
      <c r="G3" s="10">
        <v>88</v>
      </c>
      <c r="H3" s="10">
        <v>15</v>
      </c>
      <c r="I3" s="10">
        <v>195</v>
      </c>
      <c r="J3" s="10">
        <v>40</v>
      </c>
      <c r="K3" s="10">
        <v>5</v>
      </c>
      <c r="L3" s="10">
        <v>88</v>
      </c>
      <c r="M3" s="10">
        <f t="shared" ref="M3:M39" si="1">G3+J3</f>
        <v>128</v>
      </c>
      <c r="N3" s="9">
        <f t="shared" ref="N3:N39" si="2">M3/50</f>
        <v>2.56</v>
      </c>
      <c r="O3" s="11">
        <f t="shared" ref="O3:O39" si="3">N3/F3*100</f>
        <v>142.22222222222223</v>
      </c>
      <c r="P3" s="12">
        <v>50</v>
      </c>
      <c r="Q3" s="10" t="s">
        <v>17</v>
      </c>
      <c r="R3" s="10" t="s">
        <v>17</v>
      </c>
    </row>
    <row r="4" spans="1:18" ht="15.75" x14ac:dyDescent="0.25">
      <c r="A4" s="6">
        <v>2</v>
      </c>
      <c r="B4" s="13">
        <v>44504</v>
      </c>
      <c r="C4" s="8" t="s">
        <v>18</v>
      </c>
      <c r="D4" s="9">
        <v>2.12</v>
      </c>
      <c r="E4" s="10">
        <v>52</v>
      </c>
      <c r="F4" s="9">
        <f t="shared" si="0"/>
        <v>2.08</v>
      </c>
      <c r="G4" s="10">
        <v>60</v>
      </c>
      <c r="H4" s="10">
        <v>10</v>
      </c>
      <c r="I4" s="10">
        <v>115</v>
      </c>
      <c r="J4" s="10">
        <v>65</v>
      </c>
      <c r="K4" s="10">
        <v>11</v>
      </c>
      <c r="L4" s="10">
        <f t="shared" ref="L4:L38" si="4">J4/E4*100</f>
        <v>125</v>
      </c>
      <c r="M4" s="10">
        <f t="shared" si="1"/>
        <v>125</v>
      </c>
      <c r="N4" s="9">
        <f t="shared" si="2"/>
        <v>2.5</v>
      </c>
      <c r="O4" s="11">
        <f t="shared" si="3"/>
        <v>120.19230769230769</v>
      </c>
      <c r="P4" s="14">
        <v>56</v>
      </c>
      <c r="Q4" s="10" t="s">
        <v>17</v>
      </c>
      <c r="R4" s="10" t="s">
        <v>17</v>
      </c>
    </row>
    <row r="5" spans="1:18" ht="15.75" x14ac:dyDescent="0.25">
      <c r="A5" s="6">
        <v>3</v>
      </c>
      <c r="B5" s="15">
        <v>44506</v>
      </c>
      <c r="C5" s="16" t="s">
        <v>19</v>
      </c>
      <c r="D5" s="9">
        <v>1.85</v>
      </c>
      <c r="E5" s="10">
        <v>47</v>
      </c>
      <c r="F5" s="9">
        <f t="shared" si="0"/>
        <v>1.88</v>
      </c>
      <c r="G5" s="10">
        <v>49</v>
      </c>
      <c r="H5" s="10">
        <v>15</v>
      </c>
      <c r="I5" s="10">
        <v>104</v>
      </c>
      <c r="J5" s="10">
        <v>63</v>
      </c>
      <c r="K5" s="10">
        <v>12</v>
      </c>
      <c r="L5" s="10">
        <v>134</v>
      </c>
      <c r="M5" s="10">
        <f t="shared" si="1"/>
        <v>112</v>
      </c>
      <c r="N5" s="9">
        <f t="shared" si="2"/>
        <v>2.2400000000000002</v>
      </c>
      <c r="O5" s="17">
        <f t="shared" si="3"/>
        <v>119.14893617021278</v>
      </c>
      <c r="P5" s="12"/>
      <c r="Q5" s="10" t="s">
        <v>17</v>
      </c>
      <c r="R5" s="10" t="s">
        <v>17</v>
      </c>
    </row>
    <row r="6" spans="1:18" ht="15.75" x14ac:dyDescent="0.25">
      <c r="A6" s="6">
        <v>4</v>
      </c>
      <c r="B6" s="7">
        <v>44504</v>
      </c>
      <c r="C6" s="8" t="s">
        <v>20</v>
      </c>
      <c r="D6" s="9">
        <v>2.37</v>
      </c>
      <c r="E6" s="10">
        <v>56</v>
      </c>
      <c r="F6" s="9">
        <f t="shared" si="0"/>
        <v>2.2400000000000002</v>
      </c>
      <c r="G6" s="10">
        <v>58</v>
      </c>
      <c r="H6" s="10">
        <v>11</v>
      </c>
      <c r="I6" s="10">
        <v>103</v>
      </c>
      <c r="J6" s="10">
        <v>73</v>
      </c>
      <c r="K6" s="10">
        <v>10</v>
      </c>
      <c r="L6" s="10">
        <v>130</v>
      </c>
      <c r="M6" s="10">
        <f t="shared" si="1"/>
        <v>131</v>
      </c>
      <c r="N6" s="9">
        <f t="shared" si="2"/>
        <v>2.62</v>
      </c>
      <c r="O6" s="17">
        <f t="shared" si="3"/>
        <v>116.96428571428569</v>
      </c>
      <c r="P6" s="12"/>
      <c r="Q6" s="10"/>
      <c r="R6" s="10"/>
    </row>
    <row r="7" spans="1:18" ht="15.75" x14ac:dyDescent="0.25">
      <c r="A7" s="6">
        <v>5</v>
      </c>
      <c r="B7" s="15">
        <v>44504</v>
      </c>
      <c r="C7" s="16" t="s">
        <v>21</v>
      </c>
      <c r="D7" s="9">
        <v>1.65</v>
      </c>
      <c r="E7" s="10">
        <v>42</v>
      </c>
      <c r="F7" s="9">
        <f t="shared" si="0"/>
        <v>1.68</v>
      </c>
      <c r="G7" s="10">
        <v>52</v>
      </c>
      <c r="H7" s="10">
        <v>6</v>
      </c>
      <c r="I7" s="10">
        <v>123</v>
      </c>
      <c r="J7" s="10">
        <v>46</v>
      </c>
      <c r="K7" s="10">
        <v>10</v>
      </c>
      <c r="L7" s="10">
        <v>109</v>
      </c>
      <c r="M7" s="10">
        <f t="shared" si="1"/>
        <v>98</v>
      </c>
      <c r="N7" s="9">
        <f t="shared" si="2"/>
        <v>1.96</v>
      </c>
      <c r="O7" s="17">
        <f t="shared" si="3"/>
        <v>116.66666666666667</v>
      </c>
      <c r="P7" s="12"/>
      <c r="Q7" s="10"/>
      <c r="R7" s="10"/>
    </row>
    <row r="8" spans="1:18" ht="15.75" x14ac:dyDescent="0.25">
      <c r="A8" s="6">
        <v>6</v>
      </c>
      <c r="B8" s="7">
        <v>44504</v>
      </c>
      <c r="C8" s="8" t="s">
        <v>22</v>
      </c>
      <c r="D8" s="9">
        <v>1.85</v>
      </c>
      <c r="E8" s="10">
        <v>47</v>
      </c>
      <c r="F8" s="9">
        <f t="shared" si="0"/>
        <v>1.88</v>
      </c>
      <c r="G8" s="10">
        <v>61</v>
      </c>
      <c r="H8" s="10">
        <v>16</v>
      </c>
      <c r="I8" s="10">
        <v>129</v>
      </c>
      <c r="J8" s="10">
        <v>48</v>
      </c>
      <c r="K8" s="10">
        <v>7</v>
      </c>
      <c r="L8" s="10">
        <v>102</v>
      </c>
      <c r="M8" s="10">
        <f t="shared" si="1"/>
        <v>109</v>
      </c>
      <c r="N8" s="9">
        <f t="shared" si="2"/>
        <v>2.1800000000000002</v>
      </c>
      <c r="O8" s="17">
        <f t="shared" si="3"/>
        <v>115.95744680851065</v>
      </c>
      <c r="P8" s="12"/>
      <c r="Q8" s="10" t="s">
        <v>17</v>
      </c>
      <c r="R8" s="10" t="s">
        <v>17</v>
      </c>
    </row>
    <row r="9" spans="1:18" ht="15.75" x14ac:dyDescent="0.25">
      <c r="A9" s="6">
        <v>7</v>
      </c>
      <c r="B9" s="7">
        <v>44506</v>
      </c>
      <c r="C9" s="8" t="s">
        <v>23</v>
      </c>
      <c r="D9" s="9">
        <v>3.12</v>
      </c>
      <c r="E9" s="10">
        <v>68</v>
      </c>
      <c r="F9" s="9">
        <f t="shared" si="0"/>
        <v>2.72</v>
      </c>
      <c r="G9" s="10">
        <v>74</v>
      </c>
      <c r="H9" s="10">
        <v>12</v>
      </c>
      <c r="I9" s="10">
        <v>108</v>
      </c>
      <c r="J9" s="10">
        <v>77</v>
      </c>
      <c r="K9" s="10">
        <v>22</v>
      </c>
      <c r="L9" s="10">
        <v>113</v>
      </c>
      <c r="M9" s="10">
        <f t="shared" si="1"/>
        <v>151</v>
      </c>
      <c r="N9" s="9">
        <f t="shared" si="2"/>
        <v>3.02</v>
      </c>
      <c r="O9" s="17">
        <f t="shared" si="3"/>
        <v>111.02941176470587</v>
      </c>
      <c r="P9" s="1"/>
      <c r="Q9" s="10" t="s">
        <v>24</v>
      </c>
      <c r="R9" s="10" t="s">
        <v>24</v>
      </c>
    </row>
    <row r="10" spans="1:18" ht="15.75" x14ac:dyDescent="0.25">
      <c r="A10" s="6">
        <v>8</v>
      </c>
      <c r="B10" s="7">
        <v>44503</v>
      </c>
      <c r="C10" s="8" t="s">
        <v>25</v>
      </c>
      <c r="D10" s="9">
        <v>1.55</v>
      </c>
      <c r="E10" s="18">
        <v>42</v>
      </c>
      <c r="F10" s="9">
        <f t="shared" si="0"/>
        <v>1.68</v>
      </c>
      <c r="G10" s="10">
        <v>46</v>
      </c>
      <c r="H10" s="10">
        <v>7</v>
      </c>
      <c r="I10" s="10">
        <v>109</v>
      </c>
      <c r="J10" s="10">
        <v>47</v>
      </c>
      <c r="K10" s="10">
        <v>8</v>
      </c>
      <c r="L10" s="10">
        <v>111</v>
      </c>
      <c r="M10" s="10">
        <f t="shared" si="1"/>
        <v>93</v>
      </c>
      <c r="N10" s="9">
        <f t="shared" si="2"/>
        <v>1.86</v>
      </c>
      <c r="O10" s="17">
        <f t="shared" si="3"/>
        <v>110.71428571428572</v>
      </c>
      <c r="P10" s="19"/>
      <c r="Q10" s="10" t="s">
        <v>17</v>
      </c>
      <c r="R10" s="10" t="s">
        <v>17</v>
      </c>
    </row>
    <row r="11" spans="1:18" ht="15.75" x14ac:dyDescent="0.25">
      <c r="A11" s="6">
        <v>9</v>
      </c>
      <c r="B11" s="15">
        <v>44505</v>
      </c>
      <c r="C11" s="8" t="s">
        <v>26</v>
      </c>
      <c r="D11" s="9">
        <v>2.37</v>
      </c>
      <c r="E11" s="10">
        <v>56</v>
      </c>
      <c r="F11" s="9">
        <f t="shared" si="0"/>
        <v>2.2400000000000002</v>
      </c>
      <c r="G11" s="10">
        <v>41</v>
      </c>
      <c r="H11" s="10">
        <v>10</v>
      </c>
      <c r="I11" s="10">
        <v>73</v>
      </c>
      <c r="J11" s="10">
        <v>81</v>
      </c>
      <c r="K11" s="10">
        <v>9</v>
      </c>
      <c r="L11" s="10">
        <v>144</v>
      </c>
      <c r="M11" s="10">
        <f t="shared" si="1"/>
        <v>122</v>
      </c>
      <c r="N11" s="9">
        <f t="shared" si="2"/>
        <v>2.44</v>
      </c>
      <c r="O11" s="17">
        <f t="shared" si="3"/>
        <v>108.92857142857142</v>
      </c>
      <c r="P11" s="19"/>
      <c r="Q11" s="10"/>
      <c r="R11" s="10"/>
    </row>
    <row r="12" spans="1:18" ht="15.75" x14ac:dyDescent="0.25">
      <c r="A12" s="6">
        <v>10</v>
      </c>
      <c r="B12" s="7">
        <v>44504</v>
      </c>
      <c r="C12" s="8" t="s">
        <v>27</v>
      </c>
      <c r="D12" s="9">
        <v>1.85</v>
      </c>
      <c r="E12" s="10">
        <v>47</v>
      </c>
      <c r="F12" s="9">
        <f t="shared" si="0"/>
        <v>1.88</v>
      </c>
      <c r="G12" s="10">
        <v>56</v>
      </c>
      <c r="H12" s="10">
        <v>7</v>
      </c>
      <c r="I12" s="10">
        <v>119</v>
      </c>
      <c r="J12" s="10">
        <v>45</v>
      </c>
      <c r="K12" s="10">
        <v>13</v>
      </c>
      <c r="L12" s="10">
        <v>95</v>
      </c>
      <c r="M12" s="10">
        <f t="shared" si="1"/>
        <v>101</v>
      </c>
      <c r="N12" s="9">
        <f t="shared" si="2"/>
        <v>2.02</v>
      </c>
      <c r="O12" s="17">
        <f t="shared" si="3"/>
        <v>107.44680851063831</v>
      </c>
      <c r="P12" s="19"/>
      <c r="Q12" s="10" t="s">
        <v>24</v>
      </c>
      <c r="R12" s="10" t="s">
        <v>24</v>
      </c>
    </row>
    <row r="13" spans="1:18" ht="15.75" x14ac:dyDescent="0.25">
      <c r="A13" s="6">
        <v>11</v>
      </c>
      <c r="B13" s="7">
        <v>44504</v>
      </c>
      <c r="C13" s="16" t="s">
        <v>28</v>
      </c>
      <c r="D13" s="9">
        <v>1.65</v>
      </c>
      <c r="E13" s="10">
        <v>42</v>
      </c>
      <c r="F13" s="9">
        <f t="shared" si="0"/>
        <v>1.68</v>
      </c>
      <c r="G13" s="10">
        <v>59</v>
      </c>
      <c r="H13" s="10">
        <v>8</v>
      </c>
      <c r="I13" s="10">
        <v>140</v>
      </c>
      <c r="J13" s="10">
        <v>31</v>
      </c>
      <c r="K13" s="10">
        <v>4</v>
      </c>
      <c r="L13" s="10">
        <v>73</v>
      </c>
      <c r="M13" s="10">
        <f t="shared" si="1"/>
        <v>90</v>
      </c>
      <c r="N13" s="9">
        <f t="shared" si="2"/>
        <v>1.8</v>
      </c>
      <c r="O13" s="17">
        <f t="shared" si="3"/>
        <v>107.14285714285714</v>
      </c>
      <c r="P13" s="19"/>
      <c r="Q13" s="10" t="s">
        <v>17</v>
      </c>
      <c r="R13" s="10" t="s">
        <v>17</v>
      </c>
    </row>
    <row r="14" spans="1:18" ht="15.75" x14ac:dyDescent="0.25">
      <c r="A14" s="6">
        <v>12</v>
      </c>
      <c r="B14" s="7">
        <v>44504</v>
      </c>
      <c r="C14" s="8" t="s">
        <v>29</v>
      </c>
      <c r="D14" s="9">
        <v>2.62</v>
      </c>
      <c r="E14" s="10">
        <v>60</v>
      </c>
      <c r="F14" s="9">
        <f t="shared" si="0"/>
        <v>2.4</v>
      </c>
      <c r="G14" s="10">
        <v>72</v>
      </c>
      <c r="H14" s="10">
        <v>13</v>
      </c>
      <c r="I14" s="10">
        <f t="shared" ref="I14:I38" si="5">G14/E14*100</f>
        <v>120</v>
      </c>
      <c r="J14" s="10">
        <v>56</v>
      </c>
      <c r="K14" s="10">
        <v>10</v>
      </c>
      <c r="L14" s="10">
        <v>93</v>
      </c>
      <c r="M14" s="10">
        <f t="shared" si="1"/>
        <v>128</v>
      </c>
      <c r="N14" s="9">
        <f t="shared" si="2"/>
        <v>2.56</v>
      </c>
      <c r="O14" s="17">
        <f t="shared" si="3"/>
        <v>106.66666666666667</v>
      </c>
      <c r="P14" s="19"/>
      <c r="Q14" s="10" t="s">
        <v>17</v>
      </c>
      <c r="R14" s="10" t="s">
        <v>17</v>
      </c>
    </row>
    <row r="15" spans="1:18" ht="15.75" x14ac:dyDescent="0.25">
      <c r="A15" s="6">
        <v>13</v>
      </c>
      <c r="B15" s="7">
        <v>44506</v>
      </c>
      <c r="C15" s="8" t="s">
        <v>30</v>
      </c>
      <c r="D15" s="9">
        <v>3.12</v>
      </c>
      <c r="E15" s="10">
        <v>68</v>
      </c>
      <c r="F15" s="9">
        <f t="shared" si="0"/>
        <v>2.72</v>
      </c>
      <c r="G15" s="10">
        <v>67</v>
      </c>
      <c r="H15" s="10">
        <v>15</v>
      </c>
      <c r="I15" s="10">
        <v>98</v>
      </c>
      <c r="J15" s="10">
        <v>78</v>
      </c>
      <c r="K15" s="10">
        <v>14</v>
      </c>
      <c r="L15" s="10">
        <v>114</v>
      </c>
      <c r="M15" s="10">
        <f t="shared" si="1"/>
        <v>145</v>
      </c>
      <c r="N15" s="9">
        <f t="shared" si="2"/>
        <v>2.9</v>
      </c>
      <c r="O15" s="17">
        <f t="shared" si="3"/>
        <v>106.61764705882352</v>
      </c>
      <c r="P15" s="19"/>
      <c r="Q15" s="10"/>
      <c r="R15" s="10"/>
    </row>
    <row r="16" spans="1:18" ht="15.75" x14ac:dyDescent="0.25">
      <c r="A16" s="6">
        <v>14</v>
      </c>
      <c r="B16" s="7">
        <v>44503</v>
      </c>
      <c r="C16" s="8" t="s">
        <v>31</v>
      </c>
      <c r="D16" s="9">
        <v>1.75</v>
      </c>
      <c r="E16" s="10">
        <v>45</v>
      </c>
      <c r="F16" s="9">
        <f t="shared" si="0"/>
        <v>1.8</v>
      </c>
      <c r="G16" s="10">
        <v>36</v>
      </c>
      <c r="H16" s="10">
        <v>10</v>
      </c>
      <c r="I16" s="10">
        <f t="shared" si="5"/>
        <v>80</v>
      </c>
      <c r="J16" s="10">
        <v>59</v>
      </c>
      <c r="K16" s="10">
        <v>12</v>
      </c>
      <c r="L16" s="10">
        <v>131</v>
      </c>
      <c r="M16" s="10">
        <f t="shared" si="1"/>
        <v>95</v>
      </c>
      <c r="N16" s="9">
        <f t="shared" si="2"/>
        <v>1.9</v>
      </c>
      <c r="O16" s="17">
        <f t="shared" si="3"/>
        <v>105.55555555555556</v>
      </c>
      <c r="P16" s="19"/>
      <c r="Q16" s="10"/>
      <c r="R16" s="10"/>
    </row>
    <row r="17" spans="1:18" ht="15.75" x14ac:dyDescent="0.25">
      <c r="A17" s="6">
        <v>15</v>
      </c>
      <c r="B17" s="7">
        <v>44498</v>
      </c>
      <c r="C17" s="8" t="s">
        <v>32</v>
      </c>
      <c r="D17" s="9">
        <v>2.87</v>
      </c>
      <c r="E17" s="18">
        <v>64</v>
      </c>
      <c r="F17" s="9">
        <f t="shared" si="0"/>
        <v>2.56</v>
      </c>
      <c r="G17" s="10">
        <v>47</v>
      </c>
      <c r="H17" s="10">
        <v>9</v>
      </c>
      <c r="I17" s="10">
        <v>73</v>
      </c>
      <c r="J17" s="10">
        <v>88</v>
      </c>
      <c r="K17" s="10">
        <v>18</v>
      </c>
      <c r="L17" s="10">
        <v>137</v>
      </c>
      <c r="M17" s="10">
        <f t="shared" si="1"/>
        <v>135</v>
      </c>
      <c r="N17" s="9">
        <f t="shared" si="2"/>
        <v>2.7</v>
      </c>
      <c r="O17" s="17">
        <f t="shared" si="3"/>
        <v>105.46875</v>
      </c>
      <c r="P17" s="19"/>
      <c r="Q17" s="10"/>
      <c r="R17" s="10"/>
    </row>
    <row r="18" spans="1:18" ht="15.75" x14ac:dyDescent="0.25">
      <c r="A18" s="6">
        <v>16</v>
      </c>
      <c r="B18" s="15">
        <v>44495</v>
      </c>
      <c r="C18" s="8" t="s">
        <v>33</v>
      </c>
      <c r="D18" s="9">
        <v>1.95</v>
      </c>
      <c r="E18" s="10">
        <v>50</v>
      </c>
      <c r="F18" s="9">
        <f t="shared" si="0"/>
        <v>2</v>
      </c>
      <c r="G18" s="10">
        <v>50</v>
      </c>
      <c r="H18" s="10">
        <v>11</v>
      </c>
      <c r="I18" s="10">
        <f t="shared" si="5"/>
        <v>100</v>
      </c>
      <c r="J18" s="10">
        <v>54</v>
      </c>
      <c r="K18" s="10">
        <v>12</v>
      </c>
      <c r="L18" s="10">
        <f t="shared" si="4"/>
        <v>108</v>
      </c>
      <c r="M18" s="10">
        <f t="shared" si="1"/>
        <v>104</v>
      </c>
      <c r="N18" s="9">
        <f t="shared" si="2"/>
        <v>2.08</v>
      </c>
      <c r="O18" s="17">
        <f t="shared" si="3"/>
        <v>104</v>
      </c>
      <c r="P18" s="19"/>
      <c r="Q18" s="10"/>
      <c r="R18" s="10"/>
    </row>
    <row r="19" spans="1:18" ht="15.75" x14ac:dyDescent="0.25">
      <c r="A19" s="6">
        <v>17</v>
      </c>
      <c r="B19" s="7">
        <v>44495</v>
      </c>
      <c r="C19" s="8" t="s">
        <v>34</v>
      </c>
      <c r="D19" s="9">
        <v>1.95</v>
      </c>
      <c r="E19" s="10">
        <v>50</v>
      </c>
      <c r="F19" s="9">
        <f t="shared" si="0"/>
        <v>2</v>
      </c>
      <c r="G19" s="10">
        <v>51</v>
      </c>
      <c r="H19" s="10">
        <v>9</v>
      </c>
      <c r="I19" s="10">
        <f t="shared" si="5"/>
        <v>102</v>
      </c>
      <c r="J19" s="10">
        <v>52</v>
      </c>
      <c r="K19" s="10">
        <v>7</v>
      </c>
      <c r="L19" s="10">
        <f t="shared" si="4"/>
        <v>104</v>
      </c>
      <c r="M19" s="10">
        <f t="shared" si="1"/>
        <v>103</v>
      </c>
      <c r="N19" s="9">
        <f t="shared" si="2"/>
        <v>2.06</v>
      </c>
      <c r="O19" s="17">
        <f t="shared" si="3"/>
        <v>103</v>
      </c>
      <c r="P19" s="19"/>
      <c r="Q19" s="10"/>
      <c r="R19" s="10"/>
    </row>
    <row r="20" spans="1:18" ht="15.75" x14ac:dyDescent="0.25">
      <c r="A20" s="6">
        <v>18</v>
      </c>
      <c r="B20" s="7">
        <v>44504</v>
      </c>
      <c r="C20" s="8" t="s">
        <v>35</v>
      </c>
      <c r="D20" s="9">
        <v>2.62</v>
      </c>
      <c r="E20" s="10">
        <v>60</v>
      </c>
      <c r="F20" s="9">
        <f t="shared" si="0"/>
        <v>2.4</v>
      </c>
      <c r="G20" s="10">
        <v>90</v>
      </c>
      <c r="H20" s="10">
        <v>20</v>
      </c>
      <c r="I20" s="10">
        <f t="shared" si="5"/>
        <v>150</v>
      </c>
      <c r="J20" s="10">
        <v>29</v>
      </c>
      <c r="K20" s="10">
        <v>6</v>
      </c>
      <c r="L20" s="10">
        <v>48</v>
      </c>
      <c r="M20" s="10">
        <f t="shared" si="1"/>
        <v>119</v>
      </c>
      <c r="N20" s="9">
        <f t="shared" si="2"/>
        <v>2.38</v>
      </c>
      <c r="O20" s="17">
        <f t="shared" si="3"/>
        <v>99.166666666666671</v>
      </c>
      <c r="P20" s="19"/>
      <c r="Q20" s="10"/>
      <c r="R20" s="10"/>
    </row>
    <row r="21" spans="1:18" ht="15.75" x14ac:dyDescent="0.25">
      <c r="A21" s="6">
        <v>19</v>
      </c>
      <c r="B21" s="7">
        <v>44504</v>
      </c>
      <c r="C21" s="16" t="s">
        <v>36</v>
      </c>
      <c r="D21" s="9">
        <v>1.65</v>
      </c>
      <c r="E21" s="10">
        <v>42</v>
      </c>
      <c r="F21" s="9">
        <f t="shared" si="0"/>
        <v>1.68</v>
      </c>
      <c r="G21" s="10">
        <v>48</v>
      </c>
      <c r="H21" s="10">
        <v>8</v>
      </c>
      <c r="I21" s="10">
        <v>114</v>
      </c>
      <c r="J21" s="10">
        <v>34</v>
      </c>
      <c r="K21" s="10">
        <v>6</v>
      </c>
      <c r="L21" s="10">
        <v>80</v>
      </c>
      <c r="M21" s="10">
        <f t="shared" si="1"/>
        <v>82</v>
      </c>
      <c r="N21" s="9">
        <f t="shared" si="2"/>
        <v>1.64</v>
      </c>
      <c r="O21" s="17">
        <f t="shared" si="3"/>
        <v>97.61904761904762</v>
      </c>
      <c r="P21" s="19"/>
      <c r="Q21" s="10"/>
      <c r="R21" s="10"/>
    </row>
    <row r="22" spans="1:18" ht="15.75" x14ac:dyDescent="0.25">
      <c r="A22" s="6">
        <v>20</v>
      </c>
      <c r="B22" s="7">
        <v>44506</v>
      </c>
      <c r="C22" s="8" t="s">
        <v>37</v>
      </c>
      <c r="D22" s="9">
        <v>1.95</v>
      </c>
      <c r="E22" s="10">
        <v>50</v>
      </c>
      <c r="F22" s="9">
        <f t="shared" si="0"/>
        <v>2</v>
      </c>
      <c r="G22" s="10">
        <v>39</v>
      </c>
      <c r="H22" s="10">
        <v>7</v>
      </c>
      <c r="I22" s="10">
        <v>80</v>
      </c>
      <c r="J22" s="10">
        <v>57</v>
      </c>
      <c r="K22" s="10">
        <v>7</v>
      </c>
      <c r="L22" s="10">
        <f t="shared" si="4"/>
        <v>113.99999999999999</v>
      </c>
      <c r="M22" s="10">
        <f t="shared" si="1"/>
        <v>96</v>
      </c>
      <c r="N22" s="9">
        <f t="shared" si="2"/>
        <v>1.92</v>
      </c>
      <c r="O22" s="17">
        <f t="shared" si="3"/>
        <v>96</v>
      </c>
      <c r="P22" s="19"/>
      <c r="Q22" s="10"/>
      <c r="R22" s="10"/>
    </row>
    <row r="23" spans="1:18" ht="15.75" x14ac:dyDescent="0.25">
      <c r="A23" s="6">
        <v>21</v>
      </c>
      <c r="B23" s="7">
        <v>44503</v>
      </c>
      <c r="C23" s="8" t="s">
        <v>38</v>
      </c>
      <c r="D23" s="9">
        <v>3.12</v>
      </c>
      <c r="E23" s="10">
        <v>68</v>
      </c>
      <c r="F23" s="9">
        <f t="shared" si="0"/>
        <v>2.72</v>
      </c>
      <c r="G23" s="10">
        <v>55</v>
      </c>
      <c r="H23" s="10">
        <v>6</v>
      </c>
      <c r="I23" s="10">
        <v>80</v>
      </c>
      <c r="J23" s="10">
        <v>75</v>
      </c>
      <c r="K23" s="10">
        <v>19</v>
      </c>
      <c r="L23" s="10">
        <v>110</v>
      </c>
      <c r="M23" s="10">
        <f t="shared" si="1"/>
        <v>130</v>
      </c>
      <c r="N23" s="9">
        <f t="shared" si="2"/>
        <v>2.6</v>
      </c>
      <c r="O23" s="17">
        <f t="shared" si="3"/>
        <v>95.588235294117638</v>
      </c>
      <c r="P23" s="19"/>
      <c r="Q23" s="10"/>
      <c r="R23" s="10"/>
    </row>
    <row r="24" spans="1:18" ht="15.75" x14ac:dyDescent="0.25">
      <c r="A24" s="6">
        <v>22</v>
      </c>
      <c r="B24" s="7">
        <v>44495</v>
      </c>
      <c r="C24" s="8" t="s">
        <v>39</v>
      </c>
      <c r="D24" s="9">
        <v>2.12</v>
      </c>
      <c r="E24" s="18">
        <v>52</v>
      </c>
      <c r="F24" s="9">
        <f t="shared" si="0"/>
        <v>2.08</v>
      </c>
      <c r="G24" s="10">
        <v>40</v>
      </c>
      <c r="H24" s="10">
        <v>5</v>
      </c>
      <c r="I24" s="10">
        <v>76</v>
      </c>
      <c r="J24" s="10">
        <v>59</v>
      </c>
      <c r="K24" s="10">
        <v>14</v>
      </c>
      <c r="L24" s="10">
        <v>113</v>
      </c>
      <c r="M24" s="10">
        <f t="shared" si="1"/>
        <v>99</v>
      </c>
      <c r="N24" s="9">
        <f t="shared" si="2"/>
        <v>1.98</v>
      </c>
      <c r="O24" s="17">
        <f t="shared" si="3"/>
        <v>95.192307692307693</v>
      </c>
      <c r="P24" s="19"/>
      <c r="Q24" s="10"/>
      <c r="R24" s="10"/>
    </row>
    <row r="25" spans="1:18" ht="15.75" x14ac:dyDescent="0.25">
      <c r="A25" s="6">
        <v>23</v>
      </c>
      <c r="B25" s="7">
        <v>44495</v>
      </c>
      <c r="C25" s="8" t="s">
        <v>40</v>
      </c>
      <c r="D25" s="9">
        <v>2.62</v>
      </c>
      <c r="E25" s="10">
        <v>60</v>
      </c>
      <c r="F25" s="9">
        <f t="shared" si="0"/>
        <v>2.4</v>
      </c>
      <c r="G25" s="10">
        <v>63</v>
      </c>
      <c r="H25" s="10">
        <v>16</v>
      </c>
      <c r="I25" s="10">
        <f t="shared" si="5"/>
        <v>105</v>
      </c>
      <c r="J25" s="10">
        <v>51</v>
      </c>
      <c r="K25" s="10">
        <v>9</v>
      </c>
      <c r="L25" s="10">
        <f t="shared" si="4"/>
        <v>85</v>
      </c>
      <c r="M25" s="10">
        <f t="shared" si="1"/>
        <v>114</v>
      </c>
      <c r="N25" s="9">
        <f t="shared" si="2"/>
        <v>2.2799999999999998</v>
      </c>
      <c r="O25" s="17">
        <f t="shared" si="3"/>
        <v>95</v>
      </c>
      <c r="P25" s="19"/>
      <c r="Q25" s="10"/>
      <c r="R25" s="10"/>
    </row>
    <row r="26" spans="1:18" ht="15.75" x14ac:dyDescent="0.25">
      <c r="A26" s="6">
        <v>24</v>
      </c>
      <c r="B26" s="15">
        <v>44505</v>
      </c>
      <c r="C26" s="16" t="s">
        <v>41</v>
      </c>
      <c r="D26" s="9">
        <v>1.85</v>
      </c>
      <c r="E26" s="10">
        <v>47</v>
      </c>
      <c r="F26" s="9">
        <f t="shared" si="0"/>
        <v>1.88</v>
      </c>
      <c r="G26" s="10">
        <v>49</v>
      </c>
      <c r="H26" s="10">
        <v>5</v>
      </c>
      <c r="I26" s="10">
        <v>104</v>
      </c>
      <c r="J26" s="10">
        <v>40</v>
      </c>
      <c r="K26" s="10">
        <v>9</v>
      </c>
      <c r="L26" s="10">
        <v>85</v>
      </c>
      <c r="M26" s="10">
        <f t="shared" si="1"/>
        <v>89</v>
      </c>
      <c r="N26" s="9">
        <f t="shared" si="2"/>
        <v>1.78</v>
      </c>
      <c r="O26" s="17">
        <f t="shared" si="3"/>
        <v>94.680851063829792</v>
      </c>
      <c r="P26" s="19"/>
      <c r="Q26" s="10"/>
      <c r="R26" s="10"/>
    </row>
    <row r="27" spans="1:18" ht="15.75" x14ac:dyDescent="0.25">
      <c r="A27" s="6">
        <v>25</v>
      </c>
      <c r="B27" s="7">
        <v>44495</v>
      </c>
      <c r="C27" s="8" t="s">
        <v>42</v>
      </c>
      <c r="D27" s="9">
        <v>3.35</v>
      </c>
      <c r="E27" s="10">
        <v>72</v>
      </c>
      <c r="F27" s="9">
        <f t="shared" si="0"/>
        <v>2.88</v>
      </c>
      <c r="G27" s="10">
        <v>81</v>
      </c>
      <c r="H27" s="10">
        <v>18</v>
      </c>
      <c r="I27" s="10">
        <v>112</v>
      </c>
      <c r="J27" s="10">
        <v>55</v>
      </c>
      <c r="K27" s="10">
        <v>9</v>
      </c>
      <c r="L27" s="10">
        <v>76</v>
      </c>
      <c r="M27" s="10">
        <f t="shared" si="1"/>
        <v>136</v>
      </c>
      <c r="N27" s="9">
        <f t="shared" si="2"/>
        <v>2.72</v>
      </c>
      <c r="O27" s="17">
        <f t="shared" si="3"/>
        <v>94.444444444444457</v>
      </c>
      <c r="P27" s="19"/>
      <c r="Q27" s="10"/>
      <c r="R27" s="10"/>
    </row>
    <row r="28" spans="1:18" ht="15.75" x14ac:dyDescent="0.25">
      <c r="A28" s="6">
        <v>26</v>
      </c>
      <c r="B28" s="15">
        <v>44498</v>
      </c>
      <c r="C28" s="16" t="s">
        <v>43</v>
      </c>
      <c r="D28" s="9">
        <v>3.37</v>
      </c>
      <c r="E28" s="10">
        <v>72</v>
      </c>
      <c r="F28" s="9">
        <f t="shared" si="0"/>
        <v>2.88</v>
      </c>
      <c r="G28" s="10">
        <v>74</v>
      </c>
      <c r="H28" s="10">
        <v>10</v>
      </c>
      <c r="I28" s="10">
        <v>102</v>
      </c>
      <c r="J28" s="10">
        <v>61</v>
      </c>
      <c r="K28" s="10">
        <v>11</v>
      </c>
      <c r="L28" s="10">
        <v>84</v>
      </c>
      <c r="M28" s="10">
        <f t="shared" si="1"/>
        <v>135</v>
      </c>
      <c r="N28" s="9">
        <f t="shared" si="2"/>
        <v>2.7</v>
      </c>
      <c r="O28" s="17">
        <f t="shared" si="3"/>
        <v>93.750000000000014</v>
      </c>
      <c r="P28" s="19"/>
      <c r="Q28" s="10"/>
      <c r="R28" s="10"/>
    </row>
    <row r="29" spans="1:18" ht="15.75" x14ac:dyDescent="0.25">
      <c r="A29" s="6">
        <v>27</v>
      </c>
      <c r="B29" s="7">
        <v>44503</v>
      </c>
      <c r="C29" s="8" t="s">
        <v>44</v>
      </c>
      <c r="D29" s="9">
        <v>2.62</v>
      </c>
      <c r="E29" s="10">
        <v>60</v>
      </c>
      <c r="F29" s="9">
        <f t="shared" si="0"/>
        <v>2.4</v>
      </c>
      <c r="G29" s="10">
        <v>65</v>
      </c>
      <c r="H29" s="10">
        <v>9</v>
      </c>
      <c r="I29" s="10">
        <v>108</v>
      </c>
      <c r="J29" s="10">
        <v>47</v>
      </c>
      <c r="K29" s="10">
        <v>9</v>
      </c>
      <c r="L29" s="10">
        <v>78</v>
      </c>
      <c r="M29" s="10">
        <f t="shared" si="1"/>
        <v>112</v>
      </c>
      <c r="N29" s="9">
        <f t="shared" si="2"/>
        <v>2.2400000000000002</v>
      </c>
      <c r="O29" s="17">
        <f t="shared" si="3"/>
        <v>93.333333333333343</v>
      </c>
      <c r="P29" s="19"/>
      <c r="Q29" s="10"/>
      <c r="R29" s="10"/>
    </row>
    <row r="30" spans="1:18" ht="15.75" x14ac:dyDescent="0.25">
      <c r="A30" s="6">
        <v>28</v>
      </c>
      <c r="B30" s="7">
        <v>44495</v>
      </c>
      <c r="C30" s="8" t="s">
        <v>45</v>
      </c>
      <c r="D30" s="9">
        <v>2.37</v>
      </c>
      <c r="E30" s="10">
        <v>56</v>
      </c>
      <c r="F30" s="10">
        <f t="shared" si="0"/>
        <v>2.2400000000000002</v>
      </c>
      <c r="G30" s="10">
        <v>62</v>
      </c>
      <c r="H30" s="10">
        <v>16</v>
      </c>
      <c r="I30" s="10">
        <v>110</v>
      </c>
      <c r="J30" s="10">
        <v>42</v>
      </c>
      <c r="K30" s="10">
        <v>7</v>
      </c>
      <c r="L30" s="10">
        <f t="shared" si="4"/>
        <v>75</v>
      </c>
      <c r="M30" s="10">
        <f t="shared" si="1"/>
        <v>104</v>
      </c>
      <c r="N30" s="9">
        <f t="shared" si="2"/>
        <v>2.08</v>
      </c>
      <c r="O30" s="17">
        <f t="shared" si="3"/>
        <v>92.857142857142847</v>
      </c>
      <c r="P30" s="19"/>
      <c r="Q30" s="10"/>
      <c r="R30" s="10"/>
    </row>
    <row r="31" spans="1:18" ht="15.75" x14ac:dyDescent="0.25">
      <c r="A31" s="6">
        <v>29</v>
      </c>
      <c r="B31" s="7">
        <v>44498</v>
      </c>
      <c r="C31" s="8" t="s">
        <v>46</v>
      </c>
      <c r="D31" s="9">
        <v>2.12</v>
      </c>
      <c r="E31" s="10">
        <v>52</v>
      </c>
      <c r="F31" s="9">
        <f t="shared" si="0"/>
        <v>2.08</v>
      </c>
      <c r="G31" s="10">
        <v>45</v>
      </c>
      <c r="H31" s="10">
        <v>9</v>
      </c>
      <c r="I31" s="10">
        <v>86</v>
      </c>
      <c r="J31" s="10">
        <v>47</v>
      </c>
      <c r="K31" s="10">
        <v>13</v>
      </c>
      <c r="L31" s="10">
        <v>90</v>
      </c>
      <c r="M31" s="10">
        <f t="shared" si="1"/>
        <v>92</v>
      </c>
      <c r="N31" s="9">
        <f t="shared" si="2"/>
        <v>1.84</v>
      </c>
      <c r="O31" s="17">
        <f t="shared" si="3"/>
        <v>88.461538461538453</v>
      </c>
      <c r="P31" s="19"/>
      <c r="Q31" s="10"/>
      <c r="R31" s="10"/>
    </row>
    <row r="32" spans="1:18" ht="15.75" x14ac:dyDescent="0.25">
      <c r="A32" s="6">
        <v>30</v>
      </c>
      <c r="B32" s="7">
        <v>44495</v>
      </c>
      <c r="C32" s="8" t="s">
        <v>47</v>
      </c>
      <c r="D32" s="9">
        <v>1.65</v>
      </c>
      <c r="E32" s="10">
        <v>42</v>
      </c>
      <c r="F32" s="9">
        <f t="shared" si="0"/>
        <v>1.68</v>
      </c>
      <c r="G32" s="10">
        <v>32</v>
      </c>
      <c r="H32" s="10">
        <v>5</v>
      </c>
      <c r="I32" s="10">
        <v>76</v>
      </c>
      <c r="J32" s="10">
        <v>40</v>
      </c>
      <c r="K32" s="10">
        <v>6</v>
      </c>
      <c r="L32" s="10">
        <v>95</v>
      </c>
      <c r="M32" s="10">
        <f t="shared" si="1"/>
        <v>72</v>
      </c>
      <c r="N32" s="9">
        <f t="shared" si="2"/>
        <v>1.44</v>
      </c>
      <c r="O32" s="17">
        <f t="shared" si="3"/>
        <v>85.714285714285708</v>
      </c>
      <c r="P32" s="19"/>
      <c r="Q32" s="10"/>
      <c r="R32" s="10"/>
    </row>
    <row r="33" spans="1:18" ht="15.75" x14ac:dyDescent="0.25">
      <c r="A33" s="6">
        <v>31</v>
      </c>
      <c r="B33" s="7">
        <v>44495</v>
      </c>
      <c r="C33" s="16" t="s">
        <v>48</v>
      </c>
      <c r="D33" s="9">
        <v>1.65</v>
      </c>
      <c r="E33" s="10">
        <v>42</v>
      </c>
      <c r="F33" s="9">
        <f t="shared" si="0"/>
        <v>1.68</v>
      </c>
      <c r="G33" s="10">
        <v>29</v>
      </c>
      <c r="H33" s="10">
        <v>9</v>
      </c>
      <c r="I33" s="10">
        <v>69</v>
      </c>
      <c r="J33" s="10">
        <v>40</v>
      </c>
      <c r="K33" s="10">
        <v>12</v>
      </c>
      <c r="L33" s="10">
        <v>95</v>
      </c>
      <c r="M33" s="10">
        <f t="shared" si="1"/>
        <v>69</v>
      </c>
      <c r="N33" s="9">
        <f t="shared" si="2"/>
        <v>1.38</v>
      </c>
      <c r="O33" s="17">
        <f t="shared" si="3"/>
        <v>82.142857142857139</v>
      </c>
      <c r="P33" s="19"/>
      <c r="Q33" s="10"/>
      <c r="R33" s="10"/>
    </row>
    <row r="34" spans="1:18" ht="15.75" x14ac:dyDescent="0.25">
      <c r="A34" s="6">
        <v>32</v>
      </c>
      <c r="B34" s="7">
        <v>44506</v>
      </c>
      <c r="C34" s="8" t="s">
        <v>49</v>
      </c>
      <c r="D34" s="9">
        <v>2.62</v>
      </c>
      <c r="E34" s="10">
        <v>60</v>
      </c>
      <c r="F34" s="9">
        <f t="shared" si="0"/>
        <v>2.4</v>
      </c>
      <c r="G34" s="10">
        <v>26</v>
      </c>
      <c r="H34" s="10">
        <v>6</v>
      </c>
      <c r="I34" s="10">
        <v>43</v>
      </c>
      <c r="J34" s="10">
        <v>67</v>
      </c>
      <c r="K34" s="10">
        <v>15</v>
      </c>
      <c r="L34" s="10">
        <v>111</v>
      </c>
      <c r="M34" s="10">
        <f t="shared" si="1"/>
        <v>93</v>
      </c>
      <c r="N34" s="9">
        <f t="shared" si="2"/>
        <v>1.86</v>
      </c>
      <c r="O34" s="20">
        <f t="shared" si="3"/>
        <v>77.5</v>
      </c>
      <c r="P34" s="19">
        <v>56</v>
      </c>
      <c r="Q34" s="10"/>
      <c r="R34" s="10"/>
    </row>
    <row r="35" spans="1:18" ht="15.75" x14ac:dyDescent="0.25">
      <c r="A35" s="6">
        <v>33</v>
      </c>
      <c r="B35" s="7">
        <v>44505</v>
      </c>
      <c r="C35" s="8" t="s">
        <v>50</v>
      </c>
      <c r="D35" s="9">
        <v>3.75</v>
      </c>
      <c r="E35" s="10">
        <v>80</v>
      </c>
      <c r="F35" s="9">
        <f t="shared" si="0"/>
        <v>3.2</v>
      </c>
      <c r="G35" s="10">
        <v>42</v>
      </c>
      <c r="H35" s="10">
        <v>6</v>
      </c>
      <c r="I35" s="10">
        <v>52</v>
      </c>
      <c r="J35" s="10">
        <v>79</v>
      </c>
      <c r="K35" s="10">
        <v>14</v>
      </c>
      <c r="L35" s="10">
        <v>98</v>
      </c>
      <c r="M35" s="10">
        <f t="shared" si="1"/>
        <v>121</v>
      </c>
      <c r="N35" s="9">
        <f t="shared" si="2"/>
        <v>2.42</v>
      </c>
      <c r="O35" s="20">
        <f t="shared" si="3"/>
        <v>75.625</v>
      </c>
      <c r="P35" s="19">
        <v>72</v>
      </c>
      <c r="Q35" s="10"/>
      <c r="R35" s="10"/>
    </row>
    <row r="36" spans="1:18" ht="15.75" x14ac:dyDescent="0.25">
      <c r="A36" s="6">
        <v>34</v>
      </c>
      <c r="B36" s="7">
        <v>44504</v>
      </c>
      <c r="C36" s="8" t="s">
        <v>51</v>
      </c>
      <c r="D36" s="9">
        <v>2.12</v>
      </c>
      <c r="E36" s="10">
        <v>52</v>
      </c>
      <c r="F36" s="10">
        <f t="shared" si="0"/>
        <v>2.08</v>
      </c>
      <c r="G36" s="10">
        <v>39</v>
      </c>
      <c r="H36" s="10">
        <v>8</v>
      </c>
      <c r="I36" s="10">
        <f t="shared" si="5"/>
        <v>75</v>
      </c>
      <c r="J36" s="10">
        <v>39</v>
      </c>
      <c r="K36" s="10">
        <v>9</v>
      </c>
      <c r="L36" s="10">
        <f t="shared" si="4"/>
        <v>75</v>
      </c>
      <c r="M36" s="10">
        <f t="shared" si="1"/>
        <v>78</v>
      </c>
      <c r="N36" s="9">
        <f t="shared" si="2"/>
        <v>1.56</v>
      </c>
      <c r="O36" s="20">
        <f t="shared" si="3"/>
        <v>75</v>
      </c>
      <c r="P36" s="19">
        <v>50</v>
      </c>
      <c r="Q36" s="10"/>
      <c r="R36" s="10"/>
    </row>
    <row r="37" spans="1:18" ht="15.75" x14ac:dyDescent="0.25">
      <c r="A37" s="6">
        <v>35</v>
      </c>
      <c r="B37" s="21">
        <v>44495</v>
      </c>
      <c r="C37" s="22" t="s">
        <v>52</v>
      </c>
      <c r="D37" s="23">
        <v>1.75</v>
      </c>
      <c r="E37" s="24">
        <v>45</v>
      </c>
      <c r="F37" s="23">
        <f t="shared" si="0"/>
        <v>1.8</v>
      </c>
      <c r="G37" s="24">
        <v>21</v>
      </c>
      <c r="H37" s="24">
        <v>3</v>
      </c>
      <c r="I37" s="24">
        <v>46</v>
      </c>
      <c r="J37" s="24">
        <v>46</v>
      </c>
      <c r="K37" s="24">
        <v>7</v>
      </c>
      <c r="L37" s="24">
        <v>102</v>
      </c>
      <c r="M37" s="10">
        <f t="shared" si="1"/>
        <v>67</v>
      </c>
      <c r="N37" s="9">
        <f t="shared" si="2"/>
        <v>1.34</v>
      </c>
      <c r="O37" s="20">
        <f t="shared" si="3"/>
        <v>74.444444444444443</v>
      </c>
      <c r="P37" s="19">
        <v>42</v>
      </c>
      <c r="Q37" s="10"/>
      <c r="R37" s="10"/>
    </row>
    <row r="38" spans="1:18" ht="15.75" x14ac:dyDescent="0.25">
      <c r="A38" s="6">
        <v>36</v>
      </c>
      <c r="B38" s="21">
        <v>44503</v>
      </c>
      <c r="C38" s="25" t="s">
        <v>53</v>
      </c>
      <c r="D38" s="23">
        <v>1.95</v>
      </c>
      <c r="E38" s="24">
        <v>50</v>
      </c>
      <c r="F38" s="23">
        <f t="shared" si="0"/>
        <v>2</v>
      </c>
      <c r="G38" s="24">
        <v>32</v>
      </c>
      <c r="H38" s="24">
        <v>6</v>
      </c>
      <c r="I38" s="24">
        <f t="shared" si="5"/>
        <v>64</v>
      </c>
      <c r="J38" s="24">
        <v>41</v>
      </c>
      <c r="K38" s="24">
        <v>9</v>
      </c>
      <c r="L38" s="24">
        <f t="shared" si="4"/>
        <v>82</v>
      </c>
      <c r="M38" s="10">
        <f t="shared" si="1"/>
        <v>73</v>
      </c>
      <c r="N38" s="9">
        <f t="shared" si="2"/>
        <v>1.46</v>
      </c>
      <c r="O38" s="20">
        <f t="shared" si="3"/>
        <v>73</v>
      </c>
      <c r="P38" s="19">
        <v>47</v>
      </c>
      <c r="Q38" s="10"/>
      <c r="R38" s="10"/>
    </row>
    <row r="39" spans="1:18" ht="15.75" x14ac:dyDescent="0.25">
      <c r="A39" s="6">
        <v>37</v>
      </c>
      <c r="B39" s="21">
        <v>44498</v>
      </c>
      <c r="C39" s="25" t="s">
        <v>54</v>
      </c>
      <c r="D39" s="23">
        <v>1.85</v>
      </c>
      <c r="E39" s="24">
        <v>47</v>
      </c>
      <c r="F39" s="23">
        <f t="shared" si="0"/>
        <v>1.88</v>
      </c>
      <c r="G39" s="24">
        <v>41</v>
      </c>
      <c r="H39" s="24">
        <v>4</v>
      </c>
      <c r="I39" s="24">
        <v>87</v>
      </c>
      <c r="J39" s="24">
        <v>27</v>
      </c>
      <c r="K39" s="24">
        <v>9</v>
      </c>
      <c r="L39" s="24">
        <v>57</v>
      </c>
      <c r="M39" s="10">
        <f t="shared" si="1"/>
        <v>68</v>
      </c>
      <c r="N39" s="9">
        <f t="shared" si="2"/>
        <v>1.36</v>
      </c>
      <c r="O39" s="20">
        <f t="shared" si="3"/>
        <v>72.340425531914903</v>
      </c>
      <c r="P39" s="19">
        <v>45</v>
      </c>
      <c r="Q39" s="10"/>
      <c r="R39" s="10"/>
    </row>
  </sheetData>
  <mergeCells count="2">
    <mergeCell ref="A1:O1"/>
    <mergeCell ref="A2:C2"/>
  </mergeCells>
  <pageMargins left="0.7" right="0.7" top="0.75" bottom="0.75" header="0.3" footer="0.3"/>
  <pageSetup paperSize="9" scale="9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2021-11-10T08:31:55Z</cp:lastPrinted>
  <dcterms:created xsi:type="dcterms:W3CDTF">2021-11-09T21:22:02Z</dcterms:created>
  <dcterms:modified xsi:type="dcterms:W3CDTF">2021-11-10T08:39:22Z</dcterms:modified>
</cp:coreProperties>
</file>