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"/>
    </mc:Choice>
  </mc:AlternateContent>
  <xr:revisionPtr revIDLastSave="0" documentId="8_{C4810F69-E143-4B21-A2A2-DB1E99A40CC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9" i="1" l="1"/>
  <c r="I29" i="1"/>
  <c r="V15" i="1"/>
  <c r="T8" i="1" l="1"/>
  <c r="U8" i="1" s="1"/>
  <c r="G8" i="1" l="1"/>
  <c r="H8" i="1" s="1"/>
  <c r="G9" i="1"/>
  <c r="H9" i="1" s="1"/>
  <c r="G10" i="1"/>
  <c r="H10" i="1" s="1"/>
  <c r="G11" i="1"/>
  <c r="H11" i="1" s="1"/>
  <c r="G12" i="1"/>
  <c r="H12" i="1" s="1"/>
  <c r="G13" i="1"/>
  <c r="H13" i="1" s="1"/>
  <c r="T23" i="1" l="1"/>
  <c r="U23" i="1" s="1"/>
  <c r="T24" i="1"/>
  <c r="U24" i="1" s="1"/>
  <c r="T25" i="1"/>
  <c r="U25" i="1" s="1"/>
  <c r="T26" i="1"/>
  <c r="U26" i="1" s="1"/>
  <c r="T27" i="1"/>
  <c r="U27" i="1" s="1"/>
  <c r="T22" i="1"/>
  <c r="U22" i="1" s="1"/>
  <c r="G23" i="1"/>
  <c r="H23" i="1" s="1"/>
  <c r="G24" i="1"/>
  <c r="H24" i="1" s="1"/>
  <c r="G25" i="1"/>
  <c r="H25" i="1" s="1"/>
  <c r="G26" i="1"/>
  <c r="H26" i="1" s="1"/>
  <c r="G27" i="1"/>
  <c r="H27" i="1" s="1"/>
  <c r="G22" i="1"/>
  <c r="H22" i="1" s="1"/>
  <c r="T9" i="1"/>
  <c r="U9" i="1" s="1"/>
  <c r="T10" i="1"/>
  <c r="U10" i="1" s="1"/>
  <c r="T11" i="1"/>
  <c r="U11" i="1" s="1"/>
  <c r="T12" i="1"/>
  <c r="U12" i="1" s="1"/>
  <c r="T13" i="1"/>
  <c r="U13" i="1" s="1"/>
</calcChain>
</file>

<file path=xl/sharedStrings.xml><?xml version="1.0" encoding="utf-8"?>
<sst xmlns="http://schemas.openxmlformats.org/spreadsheetml/2006/main" count="85" uniqueCount="51">
  <si>
    <t>Poule A1</t>
  </si>
  <si>
    <t>Poule A2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</si>
  <si>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</si>
  <si>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</si>
  <si>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</si>
  <si>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</si>
  <si>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</si>
  <si>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</si>
  <si>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</si>
  <si>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</si>
  <si>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</si>
  <si>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</si>
  <si>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</si>
  <si>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</si>
  <si>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>Stand na ronde 5:</t>
  </si>
  <si>
    <t>Jan Sietsma</t>
  </si>
  <si>
    <t>Geiko Reder</t>
  </si>
  <si>
    <t>Eppo Loer</t>
  </si>
  <si>
    <t>Ron Eissen</t>
  </si>
  <si>
    <t xml:space="preserve">Toernooigemiddelde:   </t>
  </si>
  <si>
    <t xml:space="preserve">Toernooigemiddelde:              </t>
  </si>
  <si>
    <t xml:space="preserve">Toernooigemiddelde:         </t>
  </si>
  <si>
    <t>Albert Dijkema</t>
  </si>
  <si>
    <t>Patrick Smid</t>
  </si>
  <si>
    <t>Henk Hofman</t>
  </si>
  <si>
    <t>Rick Tuin</t>
  </si>
  <si>
    <t>Rob Schuurmans</t>
  </si>
  <si>
    <t>Siep Mellema</t>
  </si>
  <si>
    <t>Henk Bos</t>
  </si>
  <si>
    <t>Alex Watermulder</t>
  </si>
  <si>
    <t>Hendrik Sloot</t>
  </si>
  <si>
    <t>Eefke Rops</t>
  </si>
  <si>
    <t>Jan Leegwater</t>
  </si>
  <si>
    <t>Hoogste serie:        20 Eppo Loer</t>
  </si>
  <si>
    <t>Datum: 1 &amp; 2 Februari</t>
  </si>
  <si>
    <t xml:space="preserve">Hoogste serie:       15 Henk Bos  </t>
  </si>
  <si>
    <t xml:space="preserve">Bert Dallinga </t>
  </si>
  <si>
    <t>Martin Hateboer</t>
  </si>
  <si>
    <t>Jan Bos</t>
  </si>
  <si>
    <t>Derk Nieuwenhuis</t>
  </si>
  <si>
    <t>Frans de Groot</t>
  </si>
  <si>
    <t>Hoogste serie:       12 Henk Hofman</t>
  </si>
  <si>
    <t>Hoogste serie:        10 Reint Zuur</t>
  </si>
  <si>
    <t>Daniël Kerbof</t>
  </si>
  <si>
    <t>Geert Bos</t>
  </si>
  <si>
    <t>Reint Zuur</t>
  </si>
  <si>
    <t>Udo van Dijk</t>
  </si>
  <si>
    <t xml:space="preserve">Kruisfinale: Rick Tuin 47 Henk Bos 56 uitslag 35-56 </t>
  </si>
  <si>
    <t>Winaar:  Henk Bos</t>
  </si>
  <si>
    <t>Kruisfinale:  Albert Dijkema 33 - Bert Dallinga uitslag 33-26</t>
  </si>
  <si>
    <t>Winaar: Albert Dijkema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</si>
</sst>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2" fontId="1" fillId="0" borderId="1" xfId="0" applyNumberFormat="1" applyFont="1" applyBorder="1"/>
    <xf numFmtId="0" fontId="0" fillId="0" borderId="0" xfId="0" applyAlignment="1">
      <alignment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2" xfId="0" applyFont="1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3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Border="1"/>
    <xf numFmtId="0" fontId="0" fillId="0" borderId="0" xfId="0"/>
    <xf numFmtId="0" fontId="2" fillId="0" borderId="4" xfId="0" applyFont="1" applyBorder="1" applyAlignment="1">
      <alignment horizontal="center" wrapText="1"/>
    </xf>
    <xf numFmtId="0" fontId="0" fillId="0" borderId="0" xfId="0"/>
    <xf numFmtId="0" fontId="10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2"/>
  <sheetViews>
    <sheetView tabSelected="1" view="pageLayout" zoomScaleNormal="100" workbookViewId="0">
      <selection activeCell="E1" sqref="E1:P1"/>
    </sheetView>
  </sheetViews>
  <sheetFormatPr defaultRowHeight="15" x14ac:dyDescent="0.25"/>
  <cols>
    <col min="1" max="1" width="3" bestFit="1" customWidth="1"/>
    <col min="2" max="2" width="28.140625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hidden="1" customWidth="1"/>
    <col min="8" max="8" width="10.5703125" style="24" customWidth="1"/>
    <col min="9" max="9" width="10.28515625" bestFit="1" customWidth="1"/>
    <col min="10" max="10" width="5" bestFit="1" customWidth="1"/>
    <col min="11" max="11" width="12.42578125" bestFit="1" customWidth="1"/>
    <col min="12" max="12" width="11.5703125" customWidth="1"/>
    <col min="13" max="13" width="1.5703125" customWidth="1"/>
    <col min="14" max="14" width="3" bestFit="1" customWidth="1"/>
    <col min="15" max="15" width="25.28515625" customWidth="1"/>
    <col min="16" max="16" width="6.5703125" bestFit="1" customWidth="1"/>
    <col min="17" max="17" width="6.140625" bestFit="1" customWidth="1"/>
    <col min="18" max="18" width="8.140625" bestFit="1" customWidth="1"/>
    <col min="19" max="19" width="6.42578125" bestFit="1" customWidth="1"/>
    <col min="20" max="20" width="10.5703125" hidden="1" customWidth="1"/>
    <col min="21" max="21" width="10.5703125" style="24" customWidth="1"/>
    <col min="22" max="22" width="10.28515625" style="14" bestFit="1" customWidth="1"/>
    <col min="23" max="23" width="5.7109375" bestFit="1" customWidth="1"/>
    <col min="24" max="24" width="11.5703125" style="14" bestFit="1" customWidth="1"/>
  </cols>
  <sheetData>
    <row r="1" spans="1:25" ht="33.75" x14ac:dyDescent="0.5"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5" x14ac:dyDescent="0.25">
      <c r="A2" s="4"/>
    </row>
    <row r="3" spans="1:25" ht="23.25" x14ac:dyDescent="0.35">
      <c r="C3" s="31" t="s">
        <v>0</v>
      </c>
      <c r="D3" s="31"/>
      <c r="E3" s="31"/>
      <c r="F3" s="31"/>
      <c r="P3" s="31" t="s">
        <v>1</v>
      </c>
      <c r="Q3" s="31"/>
      <c r="R3" s="31"/>
      <c r="S3" s="31"/>
    </row>
    <row r="4" spans="1:25" ht="21" x14ac:dyDescent="0.35">
      <c r="C4" s="32" t="s">
        <v>14</v>
      </c>
      <c r="D4" s="32"/>
      <c r="E4" s="32"/>
      <c r="F4" s="32"/>
      <c r="P4" s="32" t="s">
        <v>14</v>
      </c>
      <c r="Q4" s="32"/>
      <c r="R4" s="32"/>
      <c r="S4" s="32"/>
    </row>
    <row r="6" spans="1:25" ht="23.25" x14ac:dyDescent="0.35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7</v>
      </c>
      <c r="I6" s="2" t="s">
        <v>8</v>
      </c>
      <c r="J6" s="2" t="s">
        <v>9</v>
      </c>
      <c r="K6" s="2" t="s">
        <v>10</v>
      </c>
      <c r="L6" s="5"/>
      <c r="N6" s="1"/>
      <c r="O6" s="2" t="s">
        <v>2</v>
      </c>
      <c r="P6" s="2" t="s">
        <v>3</v>
      </c>
      <c r="Q6" s="2" t="s">
        <v>4</v>
      </c>
      <c r="R6" s="2" t="s">
        <v>5</v>
      </c>
      <c r="S6" s="2" t="s">
        <v>6</v>
      </c>
      <c r="T6" s="2" t="s">
        <v>7</v>
      </c>
      <c r="U6" s="2" t="s">
        <v>7</v>
      </c>
      <c r="V6" s="2" t="s">
        <v>8</v>
      </c>
      <c r="W6" s="2" t="s">
        <v>9</v>
      </c>
      <c r="X6" s="2" t="s">
        <v>10</v>
      </c>
      <c r="Y6" s="5"/>
    </row>
    <row r="7" spans="1:25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3"/>
      <c r="U7" s="23"/>
      <c r="V7" s="1"/>
      <c r="W7" s="1"/>
      <c r="X7" s="1"/>
      <c r="Y7" s="1"/>
    </row>
    <row r="8" spans="1:25" ht="23.25" x14ac:dyDescent="0.35">
      <c r="A8" s="3">
        <v>1</v>
      </c>
      <c r="B8" s="9" t="s">
        <v>25</v>
      </c>
      <c r="C8" s="10">
        <v>5</v>
      </c>
      <c r="D8" s="11">
        <v>8</v>
      </c>
      <c r="E8" s="11">
        <v>218</v>
      </c>
      <c r="F8" s="25">
        <v>109</v>
      </c>
      <c r="G8" s="8">
        <f>E8/F8</f>
        <v>2</v>
      </c>
      <c r="H8" s="34">
        <f>ROUNDDOWN(G8,2)</f>
        <v>2</v>
      </c>
      <c r="I8" s="36">
        <v>2.35</v>
      </c>
      <c r="J8" s="25">
        <v>15</v>
      </c>
      <c r="K8" s="25">
        <v>106.38</v>
      </c>
      <c r="L8" s="1"/>
      <c r="N8" s="3">
        <v>1</v>
      </c>
      <c r="O8" s="9" t="s">
        <v>28</v>
      </c>
      <c r="P8" s="2">
        <v>5</v>
      </c>
      <c r="Q8" s="11">
        <v>10</v>
      </c>
      <c r="R8" s="11">
        <v>280</v>
      </c>
      <c r="S8" s="11">
        <v>120</v>
      </c>
      <c r="T8" s="8">
        <f t="shared" ref="T8:T13" si="0">R8/S8</f>
        <v>2.3333333333333335</v>
      </c>
      <c r="U8" s="34">
        <f>ROUNDDOWN(T8,2)</f>
        <v>2.33</v>
      </c>
      <c r="V8" s="25">
        <v>2.5449999999999999</v>
      </c>
      <c r="W8" s="25">
        <v>15</v>
      </c>
      <c r="X8" s="11">
        <v>104.17</v>
      </c>
      <c r="Y8" s="1"/>
    </row>
    <row r="9" spans="1:25" ht="23.25" x14ac:dyDescent="0.35">
      <c r="A9" s="3">
        <v>2</v>
      </c>
      <c r="B9" s="9" t="s">
        <v>16</v>
      </c>
      <c r="C9" s="10">
        <v>5</v>
      </c>
      <c r="D9" s="11">
        <v>8</v>
      </c>
      <c r="E9" s="27">
        <v>213</v>
      </c>
      <c r="F9" s="25">
        <v>114</v>
      </c>
      <c r="G9" s="8">
        <f t="shared" ref="G9:G13" si="1">E9/F9</f>
        <v>1.868421052631579</v>
      </c>
      <c r="H9" s="34">
        <f t="shared" ref="H9:H13" si="2">ROUNDDOWN(G9,2)</f>
        <v>1.86</v>
      </c>
      <c r="I9" s="36">
        <v>2.35</v>
      </c>
      <c r="J9" s="25">
        <v>15</v>
      </c>
      <c r="K9" s="25">
        <v>99.382999999999996</v>
      </c>
      <c r="L9" s="1"/>
      <c r="N9" s="3">
        <v>2</v>
      </c>
      <c r="O9" s="9" t="s">
        <v>15</v>
      </c>
      <c r="P9" s="2">
        <v>5</v>
      </c>
      <c r="Q9" s="11">
        <v>6</v>
      </c>
      <c r="R9" s="11">
        <v>311</v>
      </c>
      <c r="S9" s="11">
        <v>123</v>
      </c>
      <c r="T9" s="8">
        <f t="shared" si="0"/>
        <v>2.5284552845528454</v>
      </c>
      <c r="U9" s="34">
        <f t="shared" ref="U9:U13" si="3">ROUNDDOWN(T9,2)</f>
        <v>2.52</v>
      </c>
      <c r="V9" s="25">
        <v>3.5550000000000002</v>
      </c>
      <c r="W9" s="25">
        <v>12</v>
      </c>
      <c r="X9" s="11">
        <v>98.765000000000001</v>
      </c>
      <c r="Y9" s="1"/>
    </row>
    <row r="10" spans="1:25" ht="23.25" x14ac:dyDescent="0.35">
      <c r="A10" s="3">
        <v>3</v>
      </c>
      <c r="B10" s="9" t="s">
        <v>17</v>
      </c>
      <c r="C10" s="10">
        <v>5</v>
      </c>
      <c r="D10" s="11">
        <v>6</v>
      </c>
      <c r="E10" s="27">
        <v>237</v>
      </c>
      <c r="F10" s="25">
        <v>99</v>
      </c>
      <c r="G10" s="8">
        <f t="shared" si="1"/>
        <v>2.393939393939394</v>
      </c>
      <c r="H10" s="34">
        <f t="shared" si="2"/>
        <v>2.39</v>
      </c>
      <c r="I10" s="36">
        <v>4</v>
      </c>
      <c r="J10" s="25">
        <v>20</v>
      </c>
      <c r="K10" s="25">
        <v>115.09</v>
      </c>
      <c r="L10" s="1"/>
      <c r="N10" s="3">
        <v>3</v>
      </c>
      <c r="O10" s="9" t="s">
        <v>29</v>
      </c>
      <c r="P10" s="2">
        <v>5</v>
      </c>
      <c r="Q10" s="11">
        <v>6</v>
      </c>
      <c r="R10" s="11">
        <v>248</v>
      </c>
      <c r="S10" s="11">
        <v>123</v>
      </c>
      <c r="T10" s="8">
        <f t="shared" si="0"/>
        <v>2.0162601626016259</v>
      </c>
      <c r="U10" s="34">
        <f t="shared" si="3"/>
        <v>2.0099999999999998</v>
      </c>
      <c r="V10" s="25">
        <v>2.3330000000000002</v>
      </c>
      <c r="W10" s="25">
        <v>12</v>
      </c>
      <c r="X10" s="11">
        <v>90.007999999999996</v>
      </c>
      <c r="Y10" s="1"/>
    </row>
    <row r="11" spans="1:25" ht="23.25" x14ac:dyDescent="0.35">
      <c r="A11" s="3">
        <v>4</v>
      </c>
      <c r="B11" s="9" t="s">
        <v>18</v>
      </c>
      <c r="C11" s="10">
        <v>5</v>
      </c>
      <c r="D11" s="11">
        <v>3</v>
      </c>
      <c r="E11" s="27">
        <v>171</v>
      </c>
      <c r="F11" s="25">
        <v>104</v>
      </c>
      <c r="G11" s="8">
        <f t="shared" si="1"/>
        <v>1.6442307692307692</v>
      </c>
      <c r="H11" s="34">
        <f t="shared" si="2"/>
        <v>1.64</v>
      </c>
      <c r="I11" s="36">
        <v>2.25</v>
      </c>
      <c r="J11" s="25">
        <v>12</v>
      </c>
      <c r="K11" s="25">
        <v>91.343999999999994</v>
      </c>
      <c r="L11" s="1"/>
      <c r="N11" s="3">
        <v>4</v>
      </c>
      <c r="O11" s="9" t="s">
        <v>30</v>
      </c>
      <c r="P11" s="2">
        <v>5</v>
      </c>
      <c r="Q11" s="11">
        <v>4</v>
      </c>
      <c r="R11" s="11">
        <v>286</v>
      </c>
      <c r="S11" s="11">
        <v>133</v>
      </c>
      <c r="T11" s="8">
        <f t="shared" si="0"/>
        <v>2.1503759398496243</v>
      </c>
      <c r="U11" s="34">
        <f t="shared" si="3"/>
        <v>2.15</v>
      </c>
      <c r="V11" s="25">
        <v>2.0640000000000001</v>
      </c>
      <c r="W11" s="25">
        <v>10</v>
      </c>
      <c r="X11" s="11">
        <v>83.995999999999995</v>
      </c>
      <c r="Y11" s="1"/>
    </row>
    <row r="12" spans="1:25" ht="23.25" x14ac:dyDescent="0.35">
      <c r="A12" s="3">
        <v>5</v>
      </c>
      <c r="B12" s="9" t="s">
        <v>26</v>
      </c>
      <c r="C12" s="10">
        <v>5</v>
      </c>
      <c r="D12" s="11">
        <v>3</v>
      </c>
      <c r="E12" s="27">
        <v>207</v>
      </c>
      <c r="F12" s="25">
        <v>128</v>
      </c>
      <c r="G12" s="8">
        <f t="shared" si="1"/>
        <v>1.6171875</v>
      </c>
      <c r="H12" s="34">
        <f t="shared" si="2"/>
        <v>1.61</v>
      </c>
      <c r="I12" s="36">
        <v>2.35</v>
      </c>
      <c r="J12" s="25">
        <v>11</v>
      </c>
      <c r="K12" s="25">
        <v>86.016000000000005</v>
      </c>
      <c r="L12" s="1"/>
      <c r="N12" s="3">
        <v>5</v>
      </c>
      <c r="O12" s="9" t="s">
        <v>31</v>
      </c>
      <c r="P12" s="2">
        <v>5</v>
      </c>
      <c r="Q12" s="11">
        <v>2</v>
      </c>
      <c r="R12" s="11">
        <v>169</v>
      </c>
      <c r="S12" s="11">
        <v>120</v>
      </c>
      <c r="T12" s="8">
        <f t="shared" si="0"/>
        <v>1.4083333333333334</v>
      </c>
      <c r="U12" s="34">
        <f t="shared" si="3"/>
        <v>1.4</v>
      </c>
      <c r="V12" s="25">
        <v>1.956</v>
      </c>
      <c r="W12" s="25">
        <v>8</v>
      </c>
      <c r="X12" s="11">
        <v>78.238</v>
      </c>
      <c r="Y12" s="1"/>
    </row>
    <row r="13" spans="1:25" ht="23.25" x14ac:dyDescent="0.35">
      <c r="A13" s="3">
        <v>6</v>
      </c>
      <c r="B13" s="9" t="s">
        <v>27</v>
      </c>
      <c r="C13" s="10">
        <v>5</v>
      </c>
      <c r="D13" s="11">
        <v>2</v>
      </c>
      <c r="E13" s="27">
        <v>199</v>
      </c>
      <c r="F13" s="25">
        <v>112</v>
      </c>
      <c r="G13" s="8">
        <f t="shared" si="1"/>
        <v>1.7767857142857142</v>
      </c>
      <c r="H13" s="34">
        <f t="shared" si="2"/>
        <v>1.77</v>
      </c>
      <c r="I13" s="36">
        <v>1.8819999999999999</v>
      </c>
      <c r="J13" s="25">
        <v>9</v>
      </c>
      <c r="K13" s="25">
        <v>69.402000000000001</v>
      </c>
      <c r="L13" s="1"/>
      <c r="N13" s="3">
        <v>6</v>
      </c>
      <c r="O13" s="9" t="s">
        <v>32</v>
      </c>
      <c r="P13" s="2">
        <v>5</v>
      </c>
      <c r="Q13" s="11">
        <v>2</v>
      </c>
      <c r="R13" s="11">
        <v>168</v>
      </c>
      <c r="S13" s="11">
        <v>135</v>
      </c>
      <c r="T13" s="8">
        <f t="shared" si="0"/>
        <v>1.2444444444444445</v>
      </c>
      <c r="U13" s="34">
        <f t="shared" si="3"/>
        <v>1.24</v>
      </c>
      <c r="V13" s="25">
        <v>1.875</v>
      </c>
      <c r="W13" s="25">
        <v>7</v>
      </c>
      <c r="X13" s="11">
        <v>69.132999999999996</v>
      </c>
      <c r="Y13" s="1"/>
    </row>
    <row r="14" spans="1:25" ht="23.25" x14ac:dyDescent="0.35">
      <c r="G14" s="1"/>
      <c r="H14" s="1"/>
      <c r="O14" s="12"/>
      <c r="V14"/>
      <c r="X14"/>
    </row>
    <row r="15" spans="1:25" x14ac:dyDescent="0.25">
      <c r="C15" s="18" t="s">
        <v>33</v>
      </c>
      <c r="D15" s="7"/>
      <c r="E15" s="7"/>
      <c r="F15" s="7"/>
      <c r="I15" s="33" t="s">
        <v>34</v>
      </c>
      <c r="J15" s="33"/>
      <c r="K15" s="33"/>
      <c r="P15" s="18" t="s">
        <v>35</v>
      </c>
      <c r="R15" s="7"/>
      <c r="S15" s="7"/>
      <c r="T15" s="7"/>
      <c r="U15" s="7"/>
      <c r="V15" s="33" t="str">
        <f>I15</f>
        <v>Datum: 1 &amp; 2 Februari</v>
      </c>
      <c r="W15" s="33"/>
      <c r="X15" s="33"/>
    </row>
    <row r="16" spans="1:25" ht="23.25" x14ac:dyDescent="0.35">
      <c r="C16" s="18" t="s">
        <v>20</v>
      </c>
      <c r="G16" s="1"/>
      <c r="H16" s="1"/>
      <c r="P16" s="18" t="s">
        <v>19</v>
      </c>
      <c r="Q16" s="18"/>
      <c r="R16" s="7"/>
      <c r="S16" s="14"/>
      <c r="X16"/>
    </row>
    <row r="17" spans="1:24" ht="23.25" x14ac:dyDescent="0.35">
      <c r="C17" s="31" t="s">
        <v>11</v>
      </c>
      <c r="D17" s="31"/>
      <c r="E17" s="31"/>
      <c r="F17" s="31"/>
      <c r="G17" s="1"/>
      <c r="H17" s="1"/>
      <c r="O17" s="31" t="s">
        <v>12</v>
      </c>
      <c r="P17" s="31"/>
      <c r="Q17" s="31"/>
    </row>
    <row r="18" spans="1:24" ht="23.25" x14ac:dyDescent="0.35">
      <c r="C18" s="32" t="s">
        <v>14</v>
      </c>
      <c r="D18" s="32"/>
      <c r="E18" s="32"/>
      <c r="F18" s="32"/>
      <c r="G18" s="1"/>
      <c r="H18" s="1"/>
      <c r="O18" s="32" t="s">
        <v>14</v>
      </c>
      <c r="P18" s="32"/>
      <c r="Q18" s="32"/>
    </row>
    <row r="19" spans="1:24" ht="23.25" x14ac:dyDescent="0.35">
      <c r="G19" s="1"/>
      <c r="H19" s="1"/>
    </row>
    <row r="20" spans="1:24" ht="23.25" x14ac:dyDescent="0.35"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7</v>
      </c>
      <c r="I20" s="15" t="s">
        <v>8</v>
      </c>
      <c r="J20" s="2" t="s">
        <v>9</v>
      </c>
      <c r="K20" s="15" t="s">
        <v>10</v>
      </c>
      <c r="M20" s="1"/>
      <c r="O20" s="2" t="s">
        <v>2</v>
      </c>
      <c r="P20" s="2" t="s">
        <v>3</v>
      </c>
      <c r="Q20" s="2" t="s">
        <v>4</v>
      </c>
      <c r="R20" s="2" t="s">
        <v>5</v>
      </c>
      <c r="S20" s="2" t="s">
        <v>6</v>
      </c>
      <c r="T20" s="2" t="s">
        <v>7</v>
      </c>
      <c r="U20" s="2" t="s">
        <v>7</v>
      </c>
      <c r="V20" s="15" t="s">
        <v>8</v>
      </c>
      <c r="W20" s="2" t="s">
        <v>13</v>
      </c>
      <c r="X20" s="15" t="s">
        <v>10</v>
      </c>
    </row>
    <row r="21" spans="1:24" ht="23.25" x14ac:dyDescent="0.35">
      <c r="B21" s="1"/>
      <c r="C21" s="1"/>
      <c r="D21" s="1"/>
      <c r="E21" s="1"/>
      <c r="F21" s="1"/>
      <c r="G21" s="1"/>
      <c r="H21" s="1"/>
      <c r="I21" s="16"/>
      <c r="J21" s="1"/>
      <c r="K21" s="16"/>
      <c r="M21" s="1"/>
      <c r="O21" s="3"/>
      <c r="P21" s="3"/>
      <c r="Q21" s="3"/>
      <c r="R21" s="3"/>
      <c r="S21" s="3"/>
      <c r="T21" s="3"/>
      <c r="U21" s="3"/>
      <c r="V21" s="6"/>
      <c r="W21" s="3"/>
      <c r="X21" s="6"/>
    </row>
    <row r="22" spans="1:24" ht="23.25" x14ac:dyDescent="0.35">
      <c r="A22" s="28">
        <v>1</v>
      </c>
      <c r="B22" s="9" t="s">
        <v>36</v>
      </c>
      <c r="C22" s="2">
        <v>5</v>
      </c>
      <c r="D22" s="11">
        <v>10</v>
      </c>
      <c r="E22" s="11">
        <v>140</v>
      </c>
      <c r="F22" s="11">
        <v>113</v>
      </c>
      <c r="G22" s="8">
        <f t="shared" ref="G22:G27" si="4">E22/F22</f>
        <v>1.2389380530973451</v>
      </c>
      <c r="H22" s="34">
        <f>ROUNDDOWN(G22,2)</f>
        <v>1.23</v>
      </c>
      <c r="I22" s="35">
        <v>1.647</v>
      </c>
      <c r="J22" s="11">
        <v>8</v>
      </c>
      <c r="K22" s="35">
        <v>110.62</v>
      </c>
      <c r="N22" s="17">
        <v>1</v>
      </c>
      <c r="O22" s="29" t="s">
        <v>22</v>
      </c>
      <c r="P22" s="25">
        <v>5</v>
      </c>
      <c r="Q22" s="25">
        <v>8</v>
      </c>
      <c r="R22" s="25">
        <v>150</v>
      </c>
      <c r="S22" s="25">
        <v>102</v>
      </c>
      <c r="T22" s="8">
        <f>R22/S22</f>
        <v>1.4705882352941178</v>
      </c>
      <c r="U22" s="34">
        <f>ROUNDDOWN(T22,2)</f>
        <v>1.47</v>
      </c>
      <c r="V22" s="36">
        <v>2.0619999999999998</v>
      </c>
      <c r="W22" s="25">
        <v>8</v>
      </c>
      <c r="X22" s="25">
        <v>111.4</v>
      </c>
    </row>
    <row r="23" spans="1:24" ht="23.25" x14ac:dyDescent="0.35">
      <c r="A23" s="28">
        <v>2</v>
      </c>
      <c r="B23" s="9" t="s">
        <v>37</v>
      </c>
      <c r="C23" s="2">
        <v>5</v>
      </c>
      <c r="D23" s="11">
        <v>8</v>
      </c>
      <c r="E23" s="11">
        <v>173</v>
      </c>
      <c r="F23" s="11">
        <v>126</v>
      </c>
      <c r="G23" s="8">
        <f t="shared" si="4"/>
        <v>1.373015873015873</v>
      </c>
      <c r="H23" s="34">
        <f t="shared" ref="H23:H27" si="5">ROUNDDOWN(G23,2)</f>
        <v>1.37</v>
      </c>
      <c r="I23" s="35">
        <v>1.75</v>
      </c>
      <c r="J23" s="11">
        <v>9</v>
      </c>
      <c r="K23" s="35">
        <v>98.070999999999998</v>
      </c>
      <c r="N23" s="17">
        <v>2</v>
      </c>
      <c r="O23" s="29" t="s">
        <v>43</v>
      </c>
      <c r="P23" s="25">
        <v>5</v>
      </c>
      <c r="Q23" s="25">
        <v>6</v>
      </c>
      <c r="R23" s="25">
        <v>91</v>
      </c>
      <c r="S23" s="25">
        <v>99</v>
      </c>
      <c r="T23" s="8">
        <f t="shared" ref="T23:T27" si="6">R23/S23</f>
        <v>0.91919191919191923</v>
      </c>
      <c r="U23" s="34">
        <f t="shared" ref="U23:U27" si="7">ROUNDDOWN(T23,2)</f>
        <v>0.91</v>
      </c>
      <c r="V23" s="36">
        <v>1.111</v>
      </c>
      <c r="W23" s="25">
        <v>5</v>
      </c>
      <c r="X23" s="25">
        <v>114.89</v>
      </c>
    </row>
    <row r="24" spans="1:24" ht="23.25" x14ac:dyDescent="0.35">
      <c r="A24" s="28">
        <v>3</v>
      </c>
      <c r="B24" s="9" t="s">
        <v>24</v>
      </c>
      <c r="C24" s="2">
        <v>5</v>
      </c>
      <c r="D24" s="11">
        <v>6</v>
      </c>
      <c r="E24" s="11">
        <v>202</v>
      </c>
      <c r="F24" s="11">
        <v>130</v>
      </c>
      <c r="G24" s="8">
        <f t="shared" si="4"/>
        <v>1.5538461538461539</v>
      </c>
      <c r="H24" s="34">
        <f t="shared" si="5"/>
        <v>1.55</v>
      </c>
      <c r="I24" s="35">
        <v>1.909</v>
      </c>
      <c r="J24" s="11">
        <v>12</v>
      </c>
      <c r="K24" s="35">
        <v>92.488</v>
      </c>
      <c r="N24" s="17">
        <v>3</v>
      </c>
      <c r="O24" s="29" t="s">
        <v>23</v>
      </c>
      <c r="P24" s="25">
        <v>5</v>
      </c>
      <c r="Q24" s="25">
        <v>6</v>
      </c>
      <c r="R24" s="25">
        <v>115</v>
      </c>
      <c r="S24" s="25">
        <v>106</v>
      </c>
      <c r="T24" s="8">
        <f t="shared" si="6"/>
        <v>1.0849056603773586</v>
      </c>
      <c r="U24" s="34">
        <f t="shared" si="7"/>
        <v>1.08</v>
      </c>
      <c r="V24" s="36">
        <v>2</v>
      </c>
      <c r="W24" s="25">
        <v>7</v>
      </c>
      <c r="X24" s="25">
        <v>96.866</v>
      </c>
    </row>
    <row r="25" spans="1:24" ht="23.25" x14ac:dyDescent="0.35">
      <c r="A25" s="28">
        <v>4</v>
      </c>
      <c r="B25" s="9" t="s">
        <v>38</v>
      </c>
      <c r="C25" s="2">
        <v>5</v>
      </c>
      <c r="D25" s="11">
        <v>4</v>
      </c>
      <c r="E25" s="11">
        <v>90</v>
      </c>
      <c r="F25" s="11">
        <v>103</v>
      </c>
      <c r="G25" s="8">
        <f t="shared" si="4"/>
        <v>0.87378640776699024</v>
      </c>
      <c r="H25" s="34">
        <f t="shared" si="5"/>
        <v>0.87</v>
      </c>
      <c r="I25" s="35">
        <v>1.333</v>
      </c>
      <c r="J25" s="11">
        <v>5</v>
      </c>
      <c r="K25" s="35">
        <v>94.966999999999999</v>
      </c>
      <c r="N25" s="17">
        <v>4</v>
      </c>
      <c r="O25" s="29" t="s">
        <v>44</v>
      </c>
      <c r="P25" s="25">
        <v>5</v>
      </c>
      <c r="Q25" s="25">
        <v>4</v>
      </c>
      <c r="R25" s="25">
        <v>110</v>
      </c>
      <c r="S25" s="25">
        <v>106</v>
      </c>
      <c r="T25" s="8">
        <f t="shared" si="6"/>
        <v>1.0377358490566038</v>
      </c>
      <c r="U25" s="34">
        <f t="shared" si="7"/>
        <v>1.03</v>
      </c>
      <c r="V25" s="36">
        <v>1.5620000000000001</v>
      </c>
      <c r="W25" s="25">
        <v>8</v>
      </c>
      <c r="X25" s="25">
        <v>103.77</v>
      </c>
    </row>
    <row r="26" spans="1:24" ht="23.25" x14ac:dyDescent="0.35">
      <c r="A26" s="28">
        <v>5</v>
      </c>
      <c r="B26" s="9" t="s">
        <v>39</v>
      </c>
      <c r="C26" s="2">
        <v>5</v>
      </c>
      <c r="D26" s="11">
        <v>2</v>
      </c>
      <c r="E26" s="11">
        <v>144</v>
      </c>
      <c r="F26" s="11">
        <v>101</v>
      </c>
      <c r="G26" s="8">
        <f t="shared" si="4"/>
        <v>1.4257425742574257</v>
      </c>
      <c r="H26" s="34">
        <f t="shared" si="5"/>
        <v>1.42</v>
      </c>
      <c r="I26" s="35">
        <v>1.7270000000000001</v>
      </c>
      <c r="J26" s="11">
        <v>9</v>
      </c>
      <c r="K26" s="35">
        <v>93.796000000000006</v>
      </c>
      <c r="N26" s="17">
        <v>5</v>
      </c>
      <c r="O26" s="29" t="s">
        <v>45</v>
      </c>
      <c r="P26" s="25">
        <v>5</v>
      </c>
      <c r="Q26" s="25">
        <v>4</v>
      </c>
      <c r="R26" s="25">
        <v>101</v>
      </c>
      <c r="S26" s="25">
        <v>102</v>
      </c>
      <c r="T26" s="8">
        <f t="shared" si="6"/>
        <v>0.99019607843137258</v>
      </c>
      <c r="U26" s="34">
        <f t="shared" si="7"/>
        <v>0.99</v>
      </c>
      <c r="V26" s="36">
        <v>1.5549999999999999</v>
      </c>
      <c r="W26" s="25">
        <v>10</v>
      </c>
      <c r="X26" s="25">
        <v>88.400999999999996</v>
      </c>
    </row>
    <row r="27" spans="1:24" ht="22.5" customHeight="1" x14ac:dyDescent="0.35">
      <c r="A27" s="28">
        <v>6</v>
      </c>
      <c r="B27" s="9" t="s">
        <v>40</v>
      </c>
      <c r="C27" s="2">
        <v>5</v>
      </c>
      <c r="D27" s="11">
        <v>0</v>
      </c>
      <c r="E27" s="11">
        <v>84</v>
      </c>
      <c r="F27" s="11">
        <v>111</v>
      </c>
      <c r="G27" s="8">
        <f t="shared" si="4"/>
        <v>0.7567567567567568</v>
      </c>
      <c r="H27" s="34">
        <f t="shared" si="5"/>
        <v>0.75</v>
      </c>
      <c r="I27" s="35">
        <v>0</v>
      </c>
      <c r="J27" s="11">
        <v>6</v>
      </c>
      <c r="K27" s="35">
        <v>72.759</v>
      </c>
      <c r="N27" s="17">
        <v>6</v>
      </c>
      <c r="O27" s="29" t="s">
        <v>46</v>
      </c>
      <c r="P27" s="25">
        <v>5</v>
      </c>
      <c r="Q27" s="25">
        <v>2</v>
      </c>
      <c r="R27" s="25">
        <v>127</v>
      </c>
      <c r="S27" s="25">
        <v>109</v>
      </c>
      <c r="T27" s="8">
        <f t="shared" si="6"/>
        <v>1.165137614678899</v>
      </c>
      <c r="U27" s="34">
        <f t="shared" si="7"/>
        <v>1.1599999999999999</v>
      </c>
      <c r="V27" s="36">
        <v>2.3519999999999999</v>
      </c>
      <c r="W27" s="25">
        <v>8</v>
      </c>
      <c r="X27" s="25">
        <v>72.817999999999998</v>
      </c>
    </row>
    <row r="28" spans="1:24" x14ac:dyDescent="0.25">
      <c r="I28" s="14"/>
      <c r="K28" s="14"/>
      <c r="Q28" s="7"/>
      <c r="R28" s="7"/>
      <c r="S28" s="7"/>
    </row>
    <row r="29" spans="1:24" x14ac:dyDescent="0.25">
      <c r="B29" s="18" t="s">
        <v>41</v>
      </c>
      <c r="F29" s="20"/>
      <c r="G29" s="20"/>
      <c r="H29" s="20"/>
      <c r="I29" s="14" t="str">
        <f>I15</f>
        <v>Datum: 1 &amp; 2 Februari</v>
      </c>
      <c r="K29" s="14"/>
      <c r="O29" s="18" t="s">
        <v>42</v>
      </c>
      <c r="P29" s="7"/>
      <c r="Q29" s="7"/>
      <c r="R29" s="20"/>
      <c r="S29" s="20"/>
      <c r="T29" s="20"/>
      <c r="U29" s="26"/>
      <c r="V29" s="14" t="str">
        <f>I15</f>
        <v>Datum: 1 &amp; 2 Februari</v>
      </c>
    </row>
    <row r="30" spans="1:24" x14ac:dyDescent="0.25">
      <c r="B30" s="19" t="s">
        <v>21</v>
      </c>
      <c r="I30" s="14"/>
      <c r="K30" s="14"/>
      <c r="O30" s="19" t="s">
        <v>21</v>
      </c>
    </row>
    <row r="32" spans="1:24" ht="26.25" x14ac:dyDescent="0.25">
      <c r="B32" s="21" t="s">
        <v>47</v>
      </c>
      <c r="O32" s="21" t="s">
        <v>49</v>
      </c>
    </row>
    <row r="33" spans="2:15" ht="26.25" x14ac:dyDescent="0.4">
      <c r="B33" s="22" t="s">
        <v>48</v>
      </c>
      <c r="O33" s="21" t="s">
        <v>50</v>
      </c>
    </row>
    <row r="51" spans="3:3" ht="23.25" x14ac:dyDescent="0.35">
      <c r="C51" s="1"/>
    </row>
    <row r="52" spans="3:3" ht="23.25" x14ac:dyDescent="0.35">
      <c r="C52" s="1"/>
    </row>
  </sheetData>
  <sortState xmlns:xlrd2="http://schemas.microsoft.com/office/spreadsheetml/2017/richdata2" ref="B23:K25">
    <sortCondition descending="1" ref="K23:K25"/>
  </sortState>
  <mergeCells count="11">
    <mergeCell ref="V15:X15"/>
    <mergeCell ref="P3:S3"/>
    <mergeCell ref="P4:S4"/>
    <mergeCell ref="C18:F18"/>
    <mergeCell ref="O17:Q17"/>
    <mergeCell ref="O18:Q18"/>
    <mergeCell ref="E1:P1"/>
    <mergeCell ref="C3:F3"/>
    <mergeCell ref="C4:F4"/>
    <mergeCell ref="C17:F17"/>
    <mergeCell ref="I15:K15"/>
  </mergeCells>
  <pageMargins left="0.25" right="0.25" top="0.75" bottom="0.75" header="0.3" footer="0.3"/>
  <pageSetup paperSize="9" scale="69" orientation="landscape" r:id="rId1"/>
  <headerFooter>
    <oddHeader xml:space="preserve">&amp;C&amp;36Finale Open Libre Woldendorp 2020  </oddHeader>
    <oddFooter>&amp;C&amp;"-,Vet"&amp;26Winnaar overal Henk Bos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2020-02-03T15:16:32Z</dcterms:modified>
  <cp:category/>
  <cp:contentStatus/>
</cp:coreProperties>
</file>