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Uitslagen wedstrijden 2019/einduitslagen driebanden 2019/"/>
    </mc:Choice>
  </mc:AlternateContent>
  <xr:revisionPtr revIDLastSave="2" documentId="8_{A7160777-6337-4BE1-B0E8-4BE2414845E4}" xr6:coauthVersionLast="45" xr6:coauthVersionMax="45" xr10:uidLastSave="{0517E1DF-C296-41EC-B495-A6758F915259}"/>
  <bookViews>
    <workbookView xWindow="-120" yWindow="-120" windowWidth="25440" windowHeight="15390" xr2:uid="{A7E6CBBF-86D1-47BF-A4F3-3749A2D0298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60" i="1" l="1"/>
  <c r="Y60" i="1"/>
  <c r="V60" i="1"/>
  <c r="S60" i="1"/>
  <c r="P60" i="1"/>
  <c r="M60" i="1"/>
  <c r="J60" i="1"/>
  <c r="G60" i="1"/>
  <c r="AA60" i="1" s="1"/>
  <c r="AE60" i="1" s="1"/>
  <c r="E60" i="1"/>
  <c r="AD59" i="1"/>
  <c r="Y59" i="1"/>
  <c r="V59" i="1"/>
  <c r="S59" i="1"/>
  <c r="P59" i="1"/>
  <c r="M59" i="1"/>
  <c r="J59" i="1"/>
  <c r="G59" i="1"/>
  <c r="AA59" i="1" s="1"/>
  <c r="AE59" i="1" s="1"/>
  <c r="E59" i="1"/>
  <c r="AD58" i="1"/>
  <c r="Y58" i="1"/>
  <c r="V58" i="1"/>
  <c r="S58" i="1"/>
  <c r="P58" i="1"/>
  <c r="M58" i="1"/>
  <c r="J58" i="1"/>
  <c r="G58" i="1"/>
  <c r="AA58" i="1" s="1"/>
  <c r="AE58" i="1" s="1"/>
  <c r="E58" i="1"/>
  <c r="AD57" i="1"/>
  <c r="Y57" i="1"/>
  <c r="V57" i="1"/>
  <c r="S57" i="1"/>
  <c r="P57" i="1"/>
  <c r="AA57" i="1" s="1"/>
  <c r="AE57" i="1" s="1"/>
  <c r="M57" i="1"/>
  <c r="J57" i="1"/>
  <c r="G57" i="1"/>
  <c r="E57" i="1"/>
  <c r="AD56" i="1"/>
  <c r="Y56" i="1"/>
  <c r="V56" i="1"/>
  <c r="S56" i="1"/>
  <c r="P56" i="1"/>
  <c r="M56" i="1"/>
  <c r="J56" i="1"/>
  <c r="G56" i="1"/>
  <c r="AA56" i="1" s="1"/>
  <c r="AE56" i="1" s="1"/>
  <c r="E56" i="1"/>
  <c r="AD55" i="1"/>
  <c r="Y55" i="1"/>
  <c r="V55" i="1"/>
  <c r="S55" i="1"/>
  <c r="P55" i="1"/>
  <c r="M55" i="1"/>
  <c r="J55" i="1"/>
  <c r="G55" i="1"/>
  <c r="AA55" i="1" s="1"/>
  <c r="AE55" i="1" s="1"/>
  <c r="E55" i="1"/>
  <c r="AD54" i="1"/>
  <c r="Y54" i="1"/>
  <c r="V54" i="1"/>
  <c r="S54" i="1"/>
  <c r="P54" i="1"/>
  <c r="M54" i="1"/>
  <c r="J54" i="1"/>
  <c r="G54" i="1"/>
  <c r="AA54" i="1" s="1"/>
  <c r="AE54" i="1" s="1"/>
  <c r="E54" i="1"/>
  <c r="AD53" i="1"/>
  <c r="Y53" i="1"/>
  <c r="V53" i="1"/>
  <c r="S53" i="1"/>
  <c r="P53" i="1"/>
  <c r="AA53" i="1" s="1"/>
  <c r="AE53" i="1" s="1"/>
  <c r="M53" i="1"/>
  <c r="J53" i="1"/>
  <c r="G53" i="1"/>
  <c r="E53" i="1"/>
  <c r="AD52" i="1"/>
  <c r="Y52" i="1"/>
  <c r="V52" i="1"/>
  <c r="S52" i="1"/>
  <c r="P52" i="1"/>
  <c r="M52" i="1"/>
  <c r="J52" i="1"/>
  <c r="G52" i="1"/>
  <c r="AA52" i="1" s="1"/>
  <c r="AE52" i="1" s="1"/>
  <c r="E52" i="1"/>
  <c r="AD51" i="1"/>
  <c r="Y51" i="1"/>
  <c r="V51" i="1"/>
  <c r="S51" i="1"/>
  <c r="P51" i="1"/>
  <c r="M51" i="1"/>
  <c r="J51" i="1"/>
  <c r="G51" i="1"/>
  <c r="AA51" i="1" s="1"/>
  <c r="AE51" i="1" s="1"/>
  <c r="E51" i="1"/>
  <c r="AD50" i="1"/>
  <c r="Y50" i="1"/>
  <c r="V50" i="1"/>
  <c r="S50" i="1"/>
  <c r="P50" i="1"/>
  <c r="M50" i="1"/>
  <c r="J50" i="1"/>
  <c r="G50" i="1"/>
  <c r="AA50" i="1" s="1"/>
  <c r="AE50" i="1" s="1"/>
  <c r="E50" i="1"/>
  <c r="AD49" i="1"/>
  <c r="Y49" i="1"/>
  <c r="V49" i="1"/>
  <c r="S49" i="1"/>
  <c r="P49" i="1"/>
  <c r="AA49" i="1" s="1"/>
  <c r="AE49" i="1" s="1"/>
  <c r="M49" i="1"/>
  <c r="J49" i="1"/>
  <c r="G49" i="1"/>
  <c r="E49" i="1"/>
  <c r="AD48" i="1"/>
  <c r="Y48" i="1"/>
  <c r="V48" i="1"/>
  <c r="S48" i="1"/>
  <c r="P48" i="1"/>
  <c r="M48" i="1"/>
  <c r="J48" i="1"/>
  <c r="G48" i="1"/>
  <c r="AA48" i="1" s="1"/>
  <c r="AE48" i="1" s="1"/>
  <c r="E48" i="1"/>
  <c r="AD47" i="1"/>
  <c r="Y47" i="1"/>
  <c r="V47" i="1"/>
  <c r="S47" i="1"/>
  <c r="P47" i="1"/>
  <c r="M47" i="1"/>
  <c r="J47" i="1"/>
  <c r="G47" i="1"/>
  <c r="AA47" i="1" s="1"/>
  <c r="AE47" i="1" s="1"/>
  <c r="E47" i="1"/>
  <c r="AD46" i="1"/>
  <c r="Y46" i="1"/>
  <c r="V46" i="1"/>
  <c r="S46" i="1"/>
  <c r="P46" i="1"/>
  <c r="M46" i="1"/>
  <c r="J46" i="1"/>
  <c r="G46" i="1"/>
  <c r="AA46" i="1" s="1"/>
  <c r="AE46" i="1" s="1"/>
  <c r="E46" i="1"/>
  <c r="AD45" i="1"/>
  <c r="Y45" i="1"/>
  <c r="V45" i="1"/>
  <c r="S45" i="1"/>
  <c r="P45" i="1"/>
  <c r="AA45" i="1" s="1"/>
  <c r="AE45" i="1" s="1"/>
  <c r="M45" i="1"/>
  <c r="J45" i="1"/>
  <c r="G45" i="1"/>
  <c r="E45" i="1"/>
  <c r="AD44" i="1"/>
  <c r="Y44" i="1"/>
  <c r="V44" i="1"/>
  <c r="S44" i="1"/>
  <c r="P44" i="1"/>
  <c r="M44" i="1"/>
  <c r="J44" i="1"/>
  <c r="G44" i="1"/>
  <c r="AA44" i="1" s="1"/>
  <c r="AE44" i="1" s="1"/>
  <c r="E44" i="1"/>
  <c r="AD43" i="1"/>
  <c r="Y43" i="1"/>
  <c r="V43" i="1"/>
  <c r="S43" i="1"/>
  <c r="P43" i="1"/>
  <c r="M43" i="1"/>
  <c r="J43" i="1"/>
  <c r="G43" i="1"/>
  <c r="AA43" i="1" s="1"/>
  <c r="AE43" i="1" s="1"/>
  <c r="E43" i="1"/>
  <c r="AD42" i="1"/>
  <c r="Y42" i="1"/>
  <c r="V42" i="1"/>
  <c r="S42" i="1"/>
  <c r="P42" i="1"/>
  <c r="M42" i="1"/>
  <c r="J42" i="1"/>
  <c r="G42" i="1"/>
  <c r="AA42" i="1" s="1"/>
  <c r="AE42" i="1" s="1"/>
  <c r="E42" i="1"/>
  <c r="AD41" i="1"/>
  <c r="Y41" i="1"/>
  <c r="V41" i="1"/>
  <c r="S41" i="1"/>
  <c r="P41" i="1"/>
  <c r="AA41" i="1" s="1"/>
  <c r="AE41" i="1" s="1"/>
  <c r="M41" i="1"/>
  <c r="J41" i="1"/>
  <c r="G41" i="1"/>
  <c r="E41" i="1"/>
  <c r="AD40" i="1"/>
  <c r="Y40" i="1"/>
  <c r="V40" i="1"/>
  <c r="S40" i="1"/>
  <c r="P40" i="1"/>
  <c r="M40" i="1"/>
  <c r="J40" i="1"/>
  <c r="G40" i="1"/>
  <c r="AA40" i="1" s="1"/>
  <c r="AE40" i="1" s="1"/>
  <c r="E40" i="1"/>
  <c r="AD39" i="1"/>
  <c r="Y39" i="1"/>
  <c r="V39" i="1"/>
  <c r="S39" i="1"/>
  <c r="P39" i="1"/>
  <c r="M39" i="1"/>
  <c r="J39" i="1"/>
  <c r="G39" i="1"/>
  <c r="AA39" i="1" s="1"/>
  <c r="AE39" i="1" s="1"/>
  <c r="E39" i="1"/>
  <c r="AD38" i="1"/>
  <c r="Y38" i="1"/>
  <c r="V38" i="1"/>
  <c r="S38" i="1"/>
  <c r="P38" i="1"/>
  <c r="M38" i="1"/>
  <c r="J38" i="1"/>
  <c r="G38" i="1"/>
  <c r="AA38" i="1" s="1"/>
  <c r="AE38" i="1" s="1"/>
  <c r="E38" i="1"/>
  <c r="AD37" i="1"/>
  <c r="Y37" i="1"/>
  <c r="V37" i="1"/>
  <c r="S37" i="1"/>
  <c r="P37" i="1"/>
  <c r="AA37" i="1" s="1"/>
  <c r="AE37" i="1" s="1"/>
  <c r="M37" i="1"/>
  <c r="J37" i="1"/>
  <c r="G37" i="1"/>
  <c r="E37" i="1"/>
  <c r="AD36" i="1"/>
  <c r="Y36" i="1"/>
  <c r="V36" i="1"/>
  <c r="S36" i="1"/>
  <c r="P36" i="1"/>
  <c r="M36" i="1"/>
  <c r="J36" i="1"/>
  <c r="G36" i="1"/>
  <c r="AA36" i="1" s="1"/>
  <c r="AE36" i="1" s="1"/>
  <c r="E36" i="1"/>
  <c r="AD35" i="1"/>
  <c r="Y35" i="1"/>
  <c r="V35" i="1"/>
  <c r="S35" i="1"/>
  <c r="P35" i="1"/>
  <c r="M35" i="1"/>
  <c r="J35" i="1"/>
  <c r="G35" i="1"/>
  <c r="AA35" i="1" s="1"/>
  <c r="AE35" i="1" s="1"/>
  <c r="E35" i="1"/>
  <c r="AD34" i="1"/>
  <c r="Y34" i="1"/>
  <c r="V34" i="1"/>
  <c r="S34" i="1"/>
  <c r="P34" i="1"/>
  <c r="M34" i="1"/>
  <c r="J34" i="1"/>
  <c r="G34" i="1"/>
  <c r="AA34" i="1" s="1"/>
  <c r="AE34" i="1" s="1"/>
  <c r="E34" i="1"/>
  <c r="AD33" i="1"/>
  <c r="Y33" i="1"/>
  <c r="V33" i="1"/>
  <c r="S33" i="1"/>
  <c r="P33" i="1"/>
  <c r="AA33" i="1" s="1"/>
  <c r="AE33" i="1" s="1"/>
  <c r="M33" i="1"/>
  <c r="J33" i="1"/>
  <c r="G33" i="1"/>
  <c r="E33" i="1"/>
  <c r="AD32" i="1"/>
  <c r="Y32" i="1"/>
  <c r="V32" i="1"/>
  <c r="S32" i="1"/>
  <c r="P32" i="1"/>
  <c r="M32" i="1"/>
  <c r="J32" i="1"/>
  <c r="G32" i="1"/>
  <c r="AA32" i="1" s="1"/>
  <c r="AE32" i="1" s="1"/>
  <c r="E32" i="1"/>
  <c r="AD31" i="1"/>
  <c r="Y31" i="1"/>
  <c r="V31" i="1"/>
  <c r="S31" i="1"/>
  <c r="P31" i="1"/>
  <c r="M31" i="1"/>
  <c r="J31" i="1"/>
  <c r="G31" i="1"/>
  <c r="AA31" i="1" s="1"/>
  <c r="AE31" i="1" s="1"/>
  <c r="E31" i="1"/>
  <c r="AD30" i="1"/>
  <c r="Y30" i="1"/>
  <c r="V30" i="1"/>
  <c r="S30" i="1"/>
  <c r="P30" i="1"/>
  <c r="M30" i="1"/>
  <c r="J30" i="1"/>
  <c r="G30" i="1"/>
  <c r="AA30" i="1" s="1"/>
  <c r="AE30" i="1" s="1"/>
  <c r="E30" i="1"/>
  <c r="AD29" i="1"/>
  <c r="Y29" i="1"/>
  <c r="V29" i="1"/>
  <c r="S29" i="1"/>
  <c r="P29" i="1"/>
  <c r="AA29" i="1" s="1"/>
  <c r="AE29" i="1" s="1"/>
  <c r="M29" i="1"/>
  <c r="J29" i="1"/>
  <c r="G29" i="1"/>
  <c r="E29" i="1"/>
  <c r="AD28" i="1"/>
  <c r="Y28" i="1"/>
  <c r="V28" i="1"/>
  <c r="S28" i="1"/>
  <c r="P28" i="1"/>
  <c r="M28" i="1"/>
  <c r="J28" i="1"/>
  <c r="G28" i="1"/>
  <c r="AA28" i="1" s="1"/>
  <c r="AE28" i="1" s="1"/>
  <c r="E28" i="1"/>
  <c r="AD27" i="1"/>
  <c r="Y27" i="1"/>
  <c r="V27" i="1"/>
  <c r="S27" i="1"/>
  <c r="P27" i="1"/>
  <c r="M27" i="1"/>
  <c r="J27" i="1"/>
  <c r="G27" i="1"/>
  <c r="AA27" i="1" s="1"/>
  <c r="AE27" i="1" s="1"/>
  <c r="E27" i="1"/>
  <c r="AD26" i="1"/>
  <c r="Y26" i="1"/>
  <c r="V26" i="1"/>
  <c r="S26" i="1"/>
  <c r="P26" i="1"/>
  <c r="M26" i="1"/>
  <c r="J26" i="1"/>
  <c r="G26" i="1"/>
  <c r="AA26" i="1" s="1"/>
  <c r="AE26" i="1" s="1"/>
  <c r="E26" i="1"/>
  <c r="AD25" i="1"/>
  <c r="Y25" i="1"/>
  <c r="V25" i="1"/>
  <c r="S25" i="1"/>
  <c r="P25" i="1"/>
  <c r="AA25" i="1" s="1"/>
  <c r="AE25" i="1" s="1"/>
  <c r="M25" i="1"/>
  <c r="J25" i="1"/>
  <c r="G25" i="1"/>
  <c r="E25" i="1"/>
  <c r="AD24" i="1"/>
  <c r="Y24" i="1"/>
  <c r="V24" i="1"/>
  <c r="S24" i="1"/>
  <c r="P24" i="1"/>
  <c r="M24" i="1"/>
  <c r="J24" i="1"/>
  <c r="G24" i="1"/>
  <c r="AA24" i="1" s="1"/>
  <c r="AE24" i="1" s="1"/>
  <c r="E24" i="1"/>
  <c r="AD23" i="1"/>
  <c r="Y23" i="1"/>
  <c r="V23" i="1"/>
  <c r="S23" i="1"/>
  <c r="P23" i="1"/>
  <c r="M23" i="1"/>
  <c r="J23" i="1"/>
  <c r="G23" i="1"/>
  <c r="AA23" i="1" s="1"/>
  <c r="AE23" i="1" s="1"/>
  <c r="E23" i="1"/>
  <c r="AD22" i="1"/>
  <c r="Y22" i="1"/>
  <c r="V22" i="1"/>
  <c r="S22" i="1"/>
  <c r="P22" i="1"/>
  <c r="M22" i="1"/>
  <c r="J22" i="1"/>
  <c r="G22" i="1"/>
  <c r="AA22" i="1" s="1"/>
  <c r="AE22" i="1" s="1"/>
  <c r="E22" i="1"/>
  <c r="AD21" i="1"/>
  <c r="Y21" i="1"/>
  <c r="V21" i="1"/>
  <c r="S21" i="1"/>
  <c r="P21" i="1"/>
  <c r="AA21" i="1" s="1"/>
  <c r="AE21" i="1" s="1"/>
  <c r="M21" i="1"/>
  <c r="J21" i="1"/>
  <c r="G21" i="1"/>
  <c r="E21" i="1"/>
  <c r="AD20" i="1"/>
  <c r="Y20" i="1"/>
  <c r="V20" i="1"/>
  <c r="S20" i="1"/>
  <c r="P20" i="1"/>
  <c r="M20" i="1"/>
  <c r="J20" i="1"/>
  <c r="G20" i="1"/>
  <c r="AA20" i="1" s="1"/>
  <c r="AE20" i="1" s="1"/>
  <c r="E20" i="1"/>
  <c r="AD19" i="1"/>
  <c r="Y19" i="1"/>
  <c r="V19" i="1"/>
  <c r="S19" i="1"/>
  <c r="P19" i="1"/>
  <c r="M19" i="1"/>
  <c r="J19" i="1"/>
  <c r="G19" i="1"/>
  <c r="AA19" i="1" s="1"/>
  <c r="AE19" i="1" s="1"/>
  <c r="E19" i="1"/>
  <c r="AD18" i="1"/>
  <c r="Y18" i="1"/>
  <c r="V18" i="1"/>
  <c r="S18" i="1"/>
  <c r="P18" i="1"/>
  <c r="M18" i="1"/>
  <c r="J18" i="1"/>
  <c r="G18" i="1"/>
  <c r="AA18" i="1" s="1"/>
  <c r="AE18" i="1" s="1"/>
  <c r="E18" i="1"/>
  <c r="AD17" i="1"/>
  <c r="Y17" i="1"/>
  <c r="V17" i="1"/>
  <c r="S17" i="1"/>
  <c r="P17" i="1"/>
  <c r="AA17" i="1" s="1"/>
  <c r="AE17" i="1" s="1"/>
  <c r="M17" i="1"/>
  <c r="J17" i="1"/>
  <c r="G17" i="1"/>
  <c r="E17" i="1"/>
  <c r="AD16" i="1"/>
  <c r="Y16" i="1"/>
  <c r="V16" i="1"/>
  <c r="S16" i="1"/>
  <c r="P16" i="1"/>
  <c r="M16" i="1"/>
  <c r="J16" i="1"/>
  <c r="G16" i="1"/>
  <c r="AA16" i="1" s="1"/>
  <c r="AE16" i="1" s="1"/>
  <c r="E16" i="1"/>
  <c r="AD15" i="1"/>
  <c r="Y15" i="1"/>
  <c r="V15" i="1"/>
  <c r="S15" i="1"/>
  <c r="P15" i="1"/>
  <c r="M15" i="1"/>
  <c r="J15" i="1"/>
  <c r="G15" i="1"/>
  <c r="AA15" i="1" s="1"/>
  <c r="AE15" i="1" s="1"/>
  <c r="E15" i="1"/>
  <c r="AD14" i="1"/>
  <c r="Y14" i="1"/>
  <c r="V14" i="1"/>
  <c r="S14" i="1"/>
  <c r="P14" i="1"/>
  <c r="M14" i="1"/>
  <c r="J14" i="1"/>
  <c r="G14" i="1"/>
  <c r="AA14" i="1" s="1"/>
  <c r="AE14" i="1" s="1"/>
  <c r="E14" i="1"/>
  <c r="AD13" i="1"/>
  <c r="Y13" i="1"/>
  <c r="V13" i="1"/>
  <c r="S13" i="1"/>
  <c r="P13" i="1"/>
  <c r="AA13" i="1" s="1"/>
  <c r="AE13" i="1" s="1"/>
  <c r="M13" i="1"/>
  <c r="J13" i="1"/>
  <c r="G13" i="1"/>
  <c r="E13" i="1"/>
  <c r="AD12" i="1"/>
  <c r="Y12" i="1"/>
  <c r="V12" i="1"/>
  <c r="S12" i="1"/>
  <c r="P12" i="1"/>
  <c r="M12" i="1"/>
  <c r="J12" i="1"/>
  <c r="G12" i="1"/>
  <c r="AA12" i="1" s="1"/>
  <c r="AE12" i="1" s="1"/>
  <c r="E12" i="1"/>
  <c r="AD11" i="1"/>
  <c r="Y11" i="1"/>
  <c r="V11" i="1"/>
  <c r="S11" i="1"/>
  <c r="P11" i="1"/>
  <c r="M11" i="1"/>
  <c r="J11" i="1"/>
  <c r="G11" i="1"/>
  <c r="AA11" i="1" s="1"/>
  <c r="AE11" i="1" s="1"/>
  <c r="E11" i="1"/>
  <c r="AD10" i="1"/>
  <c r="Y10" i="1"/>
  <c r="V10" i="1"/>
  <c r="S10" i="1"/>
  <c r="P10" i="1"/>
  <c r="M10" i="1"/>
  <c r="J10" i="1"/>
  <c r="G10" i="1"/>
  <c r="AA10" i="1" s="1"/>
  <c r="AE10" i="1" s="1"/>
  <c r="E10" i="1"/>
  <c r="AD9" i="1"/>
  <c r="Y9" i="1"/>
  <c r="V9" i="1"/>
  <c r="S9" i="1"/>
  <c r="P9" i="1"/>
  <c r="AA9" i="1" s="1"/>
  <c r="AE9" i="1" s="1"/>
  <c r="M9" i="1"/>
  <c r="J9" i="1"/>
  <c r="G9" i="1"/>
  <c r="E9" i="1"/>
  <c r="AD8" i="1"/>
  <c r="Y8" i="1"/>
  <c r="V8" i="1"/>
  <c r="S8" i="1"/>
  <c r="P8" i="1"/>
  <c r="M8" i="1"/>
  <c r="J8" i="1"/>
  <c r="G8" i="1"/>
  <c r="AA8" i="1" s="1"/>
  <c r="AE8" i="1" s="1"/>
  <c r="E8" i="1"/>
  <c r="AD7" i="1"/>
  <c r="Y7" i="1"/>
  <c r="V7" i="1"/>
  <c r="S7" i="1"/>
  <c r="P7" i="1"/>
  <c r="M7" i="1"/>
  <c r="J7" i="1"/>
  <c r="G7" i="1"/>
  <c r="AA7" i="1" s="1"/>
  <c r="AE7" i="1" s="1"/>
  <c r="E7" i="1"/>
</calcChain>
</file>

<file path=xl/sharedStrings.xml><?xml version="1.0" encoding="utf-8"?>
<sst xmlns="http://schemas.openxmlformats.org/spreadsheetml/2006/main" count="86" uniqueCount="86">
  <si>
    <t>aftrekken i.v.m. laagste waarde</t>
  </si>
  <si>
    <t>Eindstand met aftrek van de laagste partij</t>
  </si>
  <si>
    <t>GEEL = PROMOTIE</t>
  </si>
  <si>
    <t>Moyenne</t>
  </si>
  <si>
    <t>Caramboles</t>
  </si>
  <si>
    <t>Rating getal</t>
  </si>
  <si>
    <t>Delfzijl</t>
  </si>
  <si>
    <t>Bonus deelname Delfzijl</t>
  </si>
  <si>
    <t>Bonus FinaleDelfzijl</t>
  </si>
  <si>
    <t xml:space="preserve">Veendam </t>
  </si>
  <si>
    <t>Bonus deelname Veendam</t>
  </si>
  <si>
    <t>Bonus Finale Veendam</t>
  </si>
  <si>
    <t>Finsterwolde</t>
  </si>
  <si>
    <t>Bonus deelname Finsterwolde</t>
  </si>
  <si>
    <t>Bonus Finale Finsterwolde</t>
  </si>
  <si>
    <t>Midwolda</t>
  </si>
  <si>
    <t>Bonus deelname Midwolda</t>
  </si>
  <si>
    <t>Bonus Finale Midwolda</t>
  </si>
  <si>
    <t>Woldendorp</t>
  </si>
  <si>
    <t xml:space="preserve">Bonus deelname Woldendorp </t>
  </si>
  <si>
    <t>Bonus Finale Woldendorp</t>
  </si>
  <si>
    <t>Winschoten</t>
  </si>
  <si>
    <t>Bonus deelname Winschoten</t>
  </si>
  <si>
    <t xml:space="preserve">Bonus Finale Winschoten </t>
  </si>
  <si>
    <t xml:space="preserve">Bad Nieuweschans </t>
  </si>
  <si>
    <t xml:space="preserve">Bonus deelname Bad Nieuweschans </t>
  </si>
  <si>
    <t xml:space="preserve">Bonus Finale Bad Nieuweschans </t>
  </si>
  <si>
    <t>Totaal</t>
  </si>
  <si>
    <t>ROOD = DEGRADATIE</t>
  </si>
  <si>
    <t>BLAAUW = PROMOTIE IN FINALE</t>
  </si>
  <si>
    <t>GROEP A</t>
  </si>
  <si>
    <t>Johnny Geertsma</t>
  </si>
  <si>
    <t xml:space="preserve">Henk Bos   </t>
  </si>
  <si>
    <t xml:space="preserve">Harm Wending   </t>
  </si>
  <si>
    <t>Henk Matthijssen</t>
  </si>
  <si>
    <t>Willem Weerd</t>
  </si>
  <si>
    <t>Fokko van Biessum</t>
  </si>
  <si>
    <t>Lucas Bronsema</t>
  </si>
  <si>
    <t>Koos Blaauw</t>
  </si>
  <si>
    <t>Geert Grevink</t>
  </si>
  <si>
    <t>Tom Been</t>
  </si>
  <si>
    <t>René Berg</t>
  </si>
  <si>
    <t>Kasper Sturre</t>
  </si>
  <si>
    <t>Reinier van der Kooi</t>
  </si>
  <si>
    <t>Hilbrand Balk</t>
  </si>
  <si>
    <t>Ad Blaauw</t>
  </si>
  <si>
    <t>Max Veenhuis</t>
  </si>
  <si>
    <t xml:space="preserve">Geert Rijks   </t>
  </si>
  <si>
    <t>Andries Meindertsma</t>
  </si>
  <si>
    <t>Erik Kroeze</t>
  </si>
  <si>
    <t>Willie Siemens</t>
  </si>
  <si>
    <t>Jacob Bosma</t>
  </si>
  <si>
    <t>Wolter Eling</t>
  </si>
  <si>
    <t>Cris Mulder</t>
  </si>
  <si>
    <t>Tjaart Schaub</t>
  </si>
  <si>
    <t>Boele Boelens</t>
  </si>
  <si>
    <t>Ronald Elings</t>
  </si>
  <si>
    <t>Harry Ploeger</t>
  </si>
  <si>
    <t>Bert Mein</t>
  </si>
  <si>
    <t>Harrie Lulofs</t>
  </si>
  <si>
    <t>Harrie Viswat</t>
  </si>
  <si>
    <t>Harrie Rijks</t>
  </si>
  <si>
    <t xml:space="preserve">Hilko Blaauw   </t>
  </si>
  <si>
    <t>Henk Mast</t>
  </si>
  <si>
    <t>Ebel Duursma</t>
  </si>
  <si>
    <t>Jos Bouwmeester</t>
  </si>
  <si>
    <t>Jack van de Berg</t>
  </si>
  <si>
    <t xml:space="preserve">Peter Sterenborg   </t>
  </si>
  <si>
    <t>Danny Blaauw</t>
  </si>
  <si>
    <t xml:space="preserve">Fré Ketelaar   </t>
  </si>
  <si>
    <t>Peter Lambeck</t>
  </si>
  <si>
    <t>Jordi Blaauw</t>
  </si>
  <si>
    <t>Eddie Siemens</t>
  </si>
  <si>
    <t>Geiko Reder</t>
  </si>
  <si>
    <t>Alea Ali</t>
  </si>
  <si>
    <t>Hans Mulder</t>
  </si>
  <si>
    <t>Bram Werkman</t>
  </si>
  <si>
    <t>Hans van Engelen</t>
  </si>
  <si>
    <t>Kees Schornagel</t>
  </si>
  <si>
    <t>Harrie de Jonge</t>
  </si>
  <si>
    <t>Adriaan Brinkema</t>
  </si>
  <si>
    <t xml:space="preserve">Gerrit van Krimpen   </t>
  </si>
  <si>
    <t>Henk Schrik</t>
  </si>
  <si>
    <t>Arie de Jong</t>
  </si>
  <si>
    <t>Roel Maatjes</t>
  </si>
  <si>
    <t>Eindstand Masters Driebanden Toernooien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</si>
</sst>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0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1" fontId="3" fillId="0" borderId="0" xfId="0" applyNumberFormat="1" applyFont="1" applyAlignment="1">
      <alignment horizontal="center" vertical="top" textRotation="180"/>
    </xf>
    <xf numFmtId="0" fontId="1" fillId="0" borderId="0" xfId="0" applyFont="1" applyAlignment="1">
      <alignment horizontal="center" vertical="top" textRotation="180"/>
    </xf>
    <xf numFmtId="0" fontId="4" fillId="2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textRotation="90"/>
    </xf>
    <xf numFmtId="0" fontId="7" fillId="0" borderId="5" xfId="0" applyFont="1" applyBorder="1" applyAlignment="1">
      <alignment horizontal="center" textRotation="90"/>
    </xf>
    <xf numFmtId="0" fontId="0" fillId="0" borderId="6" xfId="0" applyBorder="1"/>
    <xf numFmtId="0" fontId="4" fillId="3" borderId="7" xfId="0" applyFont="1" applyFill="1" applyBorder="1" applyAlignment="1">
      <alignment horizontal="center"/>
    </xf>
    <xf numFmtId="0" fontId="5" fillId="0" borderId="7" xfId="0" applyFont="1" applyBorder="1" applyAlignment="1">
      <alignment horizontal="center" textRotation="90"/>
    </xf>
    <xf numFmtId="0" fontId="6" fillId="0" borderId="7" xfId="0" applyFont="1" applyBorder="1" applyAlignment="1">
      <alignment horizontal="center" textRotation="90"/>
    </xf>
    <xf numFmtId="0" fontId="6" fillId="0" borderId="8" xfId="0" applyFont="1" applyBorder="1" applyAlignment="1">
      <alignment horizontal="center" textRotation="90"/>
    </xf>
    <xf numFmtId="0" fontId="7" fillId="0" borderId="8" xfId="0" applyFont="1" applyBorder="1" applyAlignment="1">
      <alignment horizontal="center" textRotation="90"/>
    </xf>
    <xf numFmtId="0" fontId="4" fillId="4" borderId="7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6" xfId="0" applyFont="1" applyBorder="1"/>
    <xf numFmtId="0" fontId="9" fillId="0" borderId="0" xfId="0" applyFont="1"/>
    <xf numFmtId="0" fontId="9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textRotation="90"/>
    </xf>
    <xf numFmtId="0" fontId="6" fillId="0" borderId="7" xfId="0" applyFont="1" applyBorder="1"/>
    <xf numFmtId="0" fontId="11" fillId="0" borderId="7" xfId="1" applyFont="1" applyBorder="1"/>
    <xf numFmtId="164" fontId="11" fillId="0" borderId="7" xfId="1" applyNumberFormat="1" applyFont="1" applyBorder="1" applyAlignment="1">
      <alignment horizontal="center"/>
    </xf>
    <xf numFmtId="0" fontId="11" fillId="0" borderId="7" xfId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" fillId="0" borderId="7" xfId="0" applyFont="1" applyBorder="1"/>
    <xf numFmtId="0" fontId="6" fillId="0" borderId="9" xfId="0" applyFont="1" applyBorder="1"/>
    <xf numFmtId="0" fontId="1" fillId="0" borderId="6" xfId="0" applyFont="1" applyBorder="1"/>
    <xf numFmtId="0" fontId="1" fillId="0" borderId="0" xfId="0" applyFont="1"/>
    <xf numFmtId="1" fontId="1" fillId="0" borderId="0" xfId="0" applyNumberFormat="1" applyFont="1"/>
    <xf numFmtId="0" fontId="11" fillId="0" borderId="7" xfId="1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7" xfId="0" applyFont="1" applyBorder="1" applyProtection="1">
      <protection locked="0"/>
    </xf>
    <xf numFmtId="0" fontId="11" fillId="6" borderId="7" xfId="0" applyFont="1" applyFill="1" applyBorder="1" applyAlignment="1">
      <alignment horizontal="center"/>
    </xf>
    <xf numFmtId="0" fontId="11" fillId="0" borderId="7" xfId="0" applyFont="1" applyBorder="1" applyAlignment="1">
      <alignment horizontal="left"/>
    </xf>
    <xf numFmtId="164" fontId="11" fillId="0" borderId="7" xfId="0" applyNumberFormat="1" applyFont="1" applyBorder="1" applyAlignment="1">
      <alignment horizontal="center"/>
    </xf>
    <xf numFmtId="0" fontId="11" fillId="7" borderId="7" xfId="0" applyFont="1" applyFill="1" applyBorder="1" applyAlignment="1">
      <alignment horizontal="center"/>
    </xf>
    <xf numFmtId="0" fontId="12" fillId="0" borderId="7" xfId="1" applyFont="1" applyBorder="1"/>
    <xf numFmtId="164" fontId="12" fillId="0" borderId="7" xfId="1" applyNumberFormat="1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0" fontId="5" fillId="0" borderId="6" xfId="0" applyFont="1" applyBorder="1"/>
    <xf numFmtId="0" fontId="5" fillId="0" borderId="0" xfId="0" applyFont="1"/>
    <xf numFmtId="0" fontId="5" fillId="0" borderId="7" xfId="0" applyFont="1" applyBorder="1"/>
    <xf numFmtId="0" fontId="12" fillId="0" borderId="7" xfId="0" applyFont="1" applyBorder="1"/>
    <xf numFmtId="0" fontId="12" fillId="5" borderId="7" xfId="0" applyFont="1" applyFill="1" applyBorder="1"/>
  </cellXfs>
  <cellStyles count="2">
    <cellStyle name="Standaard" xfId="0" builtinId="0"/>
    <cellStyle name="Standaard 2" xfId="1" xr:uid="{8EB9F0BC-FD1D-4A4F-B621-3DA19B0E8892}"/>
  </cellStyles>
  <dxfs count="14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A5AB9-9DD6-4A33-9FC6-143A29F8894F}">
  <sheetPr>
    <pageSetUpPr fitToPage="1"/>
  </sheetPr>
  <dimension ref="A1:AE60"/>
  <sheetViews>
    <sheetView tabSelected="1" workbookViewId="0">
      <selection activeCell="AG5" sqref="AG5"/>
    </sheetView>
  </sheetViews>
  <sheetFormatPr defaultRowHeight="15" x14ac:dyDescent="0.25"/>
  <cols>
    <col min="1" max="1" width="3" bestFit="1" customWidth="1"/>
    <col min="2" max="2" width="18.7109375" bestFit="1" customWidth="1"/>
    <col min="3" max="3" width="5.5703125" bestFit="1" customWidth="1"/>
    <col min="4" max="4" width="3" bestFit="1" customWidth="1"/>
    <col min="5" max="5" width="5.42578125" bestFit="1" customWidth="1"/>
    <col min="6" max="6" width="4" bestFit="1" customWidth="1"/>
    <col min="7" max="8" width="3" bestFit="1" customWidth="1"/>
    <col min="9" max="9" width="4" bestFit="1" customWidth="1"/>
    <col min="10" max="11" width="3" bestFit="1" customWidth="1"/>
    <col min="12" max="12" width="4" bestFit="1" customWidth="1"/>
    <col min="13" max="14" width="3" bestFit="1" customWidth="1"/>
    <col min="15" max="15" width="4" bestFit="1" customWidth="1"/>
    <col min="16" max="17" width="3" bestFit="1" customWidth="1"/>
    <col min="18" max="18" width="4" bestFit="1" customWidth="1"/>
    <col min="19" max="20" width="3" bestFit="1" customWidth="1"/>
    <col min="21" max="21" width="4" bestFit="1" customWidth="1"/>
    <col min="22" max="23" width="3" bestFit="1" customWidth="1"/>
    <col min="24" max="24" width="4" bestFit="1" customWidth="1"/>
    <col min="25" max="26" width="3" bestFit="1" customWidth="1"/>
    <col min="27" max="27" width="4" bestFit="1" customWidth="1"/>
  </cols>
  <sheetData>
    <row r="1" spans="1:31" ht="30" thickBot="1" x14ac:dyDescent="0.45">
      <c r="A1" s="1" t="s">
        <v>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4"/>
      <c r="AC1" s="4"/>
      <c r="AD1" s="5" t="s">
        <v>0</v>
      </c>
      <c r="AE1" s="6" t="s">
        <v>1</v>
      </c>
    </row>
    <row r="2" spans="1:31" x14ac:dyDescent="0.25">
      <c r="A2" s="7" t="s">
        <v>2</v>
      </c>
      <c r="B2" s="7"/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9" t="s">
        <v>13</v>
      </c>
      <c r="N2" s="9" t="s">
        <v>14</v>
      </c>
      <c r="O2" s="10" t="s">
        <v>15</v>
      </c>
      <c r="P2" s="10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11" t="s">
        <v>27</v>
      </c>
      <c r="AB2" s="12"/>
      <c r="AD2" s="5"/>
      <c r="AE2" s="6"/>
    </row>
    <row r="3" spans="1:31" x14ac:dyDescent="0.25">
      <c r="A3" s="13" t="s">
        <v>28</v>
      </c>
      <c r="B3" s="13"/>
      <c r="C3" s="14"/>
      <c r="D3" s="14"/>
      <c r="E3" s="14"/>
      <c r="F3" s="14"/>
      <c r="G3" s="15"/>
      <c r="H3" s="15"/>
      <c r="I3" s="16"/>
      <c r="J3" s="16"/>
      <c r="K3" s="16"/>
      <c r="L3" s="16"/>
      <c r="M3" s="15"/>
      <c r="N3" s="15"/>
      <c r="O3" s="16"/>
      <c r="P3" s="16"/>
      <c r="Q3" s="15"/>
      <c r="R3" s="15"/>
      <c r="S3" s="15"/>
      <c r="T3" s="15"/>
      <c r="U3" s="15"/>
      <c r="V3" s="15"/>
      <c r="W3" s="15"/>
      <c r="X3" s="15"/>
      <c r="Y3" s="15"/>
      <c r="Z3" s="15"/>
      <c r="AA3" s="17"/>
      <c r="AB3" s="12"/>
      <c r="AD3" s="5"/>
      <c r="AE3" s="6"/>
    </row>
    <row r="4" spans="1:31" x14ac:dyDescent="0.25">
      <c r="A4" s="18" t="s">
        <v>29</v>
      </c>
      <c r="B4" s="18"/>
      <c r="C4" s="14"/>
      <c r="D4" s="14"/>
      <c r="E4" s="14"/>
      <c r="F4" s="14"/>
      <c r="G4" s="15"/>
      <c r="H4" s="15"/>
      <c r="I4" s="16"/>
      <c r="J4" s="16"/>
      <c r="K4" s="16"/>
      <c r="L4" s="16"/>
      <c r="M4" s="15"/>
      <c r="N4" s="15"/>
      <c r="O4" s="16"/>
      <c r="P4" s="16"/>
      <c r="Q4" s="15"/>
      <c r="R4" s="15"/>
      <c r="S4" s="15"/>
      <c r="T4" s="15"/>
      <c r="U4" s="15"/>
      <c r="V4" s="15"/>
      <c r="W4" s="15"/>
      <c r="X4" s="15"/>
      <c r="Y4" s="15"/>
      <c r="Z4" s="15"/>
      <c r="AA4" s="17"/>
      <c r="AB4" s="12"/>
      <c r="AD4" s="5"/>
      <c r="AE4" s="6"/>
    </row>
    <row r="5" spans="1:31" ht="45" x14ac:dyDescent="0.6">
      <c r="A5" s="19">
        <v>2019</v>
      </c>
      <c r="B5" s="19"/>
      <c r="C5" s="14"/>
      <c r="D5" s="14"/>
      <c r="E5" s="14"/>
      <c r="F5" s="14"/>
      <c r="G5" s="15"/>
      <c r="H5" s="15"/>
      <c r="I5" s="16"/>
      <c r="J5" s="16"/>
      <c r="K5" s="16"/>
      <c r="L5" s="16"/>
      <c r="M5" s="15"/>
      <c r="N5" s="15"/>
      <c r="O5" s="16"/>
      <c r="P5" s="16"/>
      <c r="Q5" s="15"/>
      <c r="R5" s="15"/>
      <c r="S5" s="15"/>
      <c r="T5" s="15"/>
      <c r="U5" s="15"/>
      <c r="V5" s="15"/>
      <c r="W5" s="15"/>
      <c r="X5" s="15"/>
      <c r="Y5" s="15"/>
      <c r="Z5" s="15"/>
      <c r="AA5" s="17"/>
      <c r="AB5" s="20"/>
      <c r="AC5" s="21"/>
      <c r="AD5" s="5"/>
      <c r="AE5" s="6"/>
    </row>
    <row r="6" spans="1:31" ht="26.25" x14ac:dyDescent="0.4">
      <c r="A6" s="22" t="s">
        <v>30</v>
      </c>
      <c r="B6" s="22"/>
      <c r="C6" s="14"/>
      <c r="D6" s="14"/>
      <c r="E6" s="14"/>
      <c r="F6" s="14"/>
      <c r="G6" s="15"/>
      <c r="H6" s="15"/>
      <c r="I6" s="9"/>
      <c r="J6" s="9"/>
      <c r="K6" s="9"/>
      <c r="L6" s="9"/>
      <c r="M6" s="15"/>
      <c r="N6" s="15"/>
      <c r="O6" s="9"/>
      <c r="P6" s="9"/>
      <c r="Q6" s="15"/>
      <c r="R6" s="15"/>
      <c r="S6" s="15"/>
      <c r="T6" s="15"/>
      <c r="U6" s="15"/>
      <c r="V6" s="15"/>
      <c r="W6" s="15"/>
      <c r="X6" s="15"/>
      <c r="Y6" s="15"/>
      <c r="Z6" s="15"/>
      <c r="AA6" s="23"/>
      <c r="AB6" s="20"/>
      <c r="AC6" s="21"/>
      <c r="AD6" s="5"/>
      <c r="AE6" s="6"/>
    </row>
    <row r="7" spans="1:31" x14ac:dyDescent="0.25">
      <c r="A7" s="24">
        <v>1</v>
      </c>
      <c r="B7" s="25" t="s">
        <v>31</v>
      </c>
      <c r="C7" s="26">
        <v>0.68400000000000005</v>
      </c>
      <c r="D7" s="27">
        <v>20</v>
      </c>
      <c r="E7" s="26">
        <f>D7/30</f>
        <v>0.66666666666666663</v>
      </c>
      <c r="F7" s="28">
        <v>116</v>
      </c>
      <c r="G7" s="24">
        <f>IF(F7&lt;=1," ",10)</f>
        <v>10</v>
      </c>
      <c r="H7" s="28">
        <v>22</v>
      </c>
      <c r="I7" s="28">
        <v>137</v>
      </c>
      <c r="J7" s="24">
        <f>IF(I7&lt;=1," ",10)</f>
        <v>10</v>
      </c>
      <c r="K7" s="29">
        <v>24</v>
      </c>
      <c r="L7" s="28">
        <v>112</v>
      </c>
      <c r="M7" s="24">
        <f>IF(L7&lt;=1," ",10)</f>
        <v>10</v>
      </c>
      <c r="N7" s="29">
        <v>18</v>
      </c>
      <c r="O7" s="28">
        <v>67</v>
      </c>
      <c r="P7" s="24">
        <f>IF(O7&lt;=1," ",10)</f>
        <v>10</v>
      </c>
      <c r="Q7" s="29"/>
      <c r="R7" s="28">
        <v>128</v>
      </c>
      <c r="S7" s="24">
        <f>IF(R7&lt;=1," ",10)</f>
        <v>10</v>
      </c>
      <c r="T7" s="29">
        <v>30</v>
      </c>
      <c r="U7" s="28">
        <v>105</v>
      </c>
      <c r="V7" s="24">
        <f>IF(U7&lt;=1," ",10)</f>
        <v>10</v>
      </c>
      <c r="W7" s="29">
        <v>10</v>
      </c>
      <c r="X7" s="28">
        <v>87</v>
      </c>
      <c r="Y7" s="24">
        <f>IF(X7&lt;=1," ",10)</f>
        <v>10</v>
      </c>
      <c r="Z7" s="30"/>
      <c r="AA7" s="31">
        <f>SUM(F7:Z7)</f>
        <v>926</v>
      </c>
      <c r="AB7" s="32"/>
      <c r="AC7" s="33"/>
      <c r="AD7" s="34">
        <f>MIN(F7,I7,L7,O7,R7,U7,X7)</f>
        <v>67</v>
      </c>
      <c r="AE7" s="34">
        <f>SUM(AA7-AD7)</f>
        <v>859</v>
      </c>
    </row>
    <row r="8" spans="1:31" x14ac:dyDescent="0.25">
      <c r="A8" s="24">
        <v>2</v>
      </c>
      <c r="B8" s="35" t="s">
        <v>32</v>
      </c>
      <c r="C8" s="26">
        <v>0.58399999999999996</v>
      </c>
      <c r="D8" s="27">
        <v>17</v>
      </c>
      <c r="E8" s="26">
        <f>D8/30</f>
        <v>0.56666666666666665</v>
      </c>
      <c r="F8" s="28">
        <v>73</v>
      </c>
      <c r="G8" s="24">
        <f>IF(F8&lt;=1," ",10)</f>
        <v>10</v>
      </c>
      <c r="H8" s="28"/>
      <c r="I8" s="28">
        <v>107</v>
      </c>
      <c r="J8" s="24">
        <f>IF(I8&lt;=1," ",10)</f>
        <v>10</v>
      </c>
      <c r="K8" s="29"/>
      <c r="L8" s="28">
        <v>107</v>
      </c>
      <c r="M8" s="24">
        <f>IF(L8&lt;=1," ",10)</f>
        <v>10</v>
      </c>
      <c r="N8" s="29">
        <v>30</v>
      </c>
      <c r="O8" s="28">
        <v>100</v>
      </c>
      <c r="P8" s="24">
        <f>IF(O8&lt;=1," ",10)</f>
        <v>10</v>
      </c>
      <c r="Q8" s="29"/>
      <c r="R8" s="28">
        <v>114</v>
      </c>
      <c r="S8" s="24">
        <f>IF(R8&lt;=1," ",10)</f>
        <v>10</v>
      </c>
      <c r="T8" s="29">
        <v>26</v>
      </c>
      <c r="U8" s="28">
        <v>107</v>
      </c>
      <c r="V8" s="24">
        <f>IF(U8&lt;=1," ",10)</f>
        <v>10</v>
      </c>
      <c r="W8" s="29"/>
      <c r="X8" s="28">
        <v>167</v>
      </c>
      <c r="Y8" s="24">
        <f>IF(X8&lt;=1," ",10)</f>
        <v>10</v>
      </c>
      <c r="Z8" s="30"/>
      <c r="AA8" s="31">
        <f>SUM(F8:Z8)</f>
        <v>901</v>
      </c>
      <c r="AB8" s="32"/>
      <c r="AC8" s="33"/>
      <c r="AD8" s="34">
        <f>MIN(F8,I8,L8,O8,R8,U8,X8)</f>
        <v>73</v>
      </c>
      <c r="AE8" s="34">
        <f>SUM(AA8-AD8)</f>
        <v>828</v>
      </c>
    </row>
    <row r="9" spans="1:31" x14ac:dyDescent="0.25">
      <c r="A9" s="24">
        <v>3</v>
      </c>
      <c r="B9" s="35" t="s">
        <v>33</v>
      </c>
      <c r="C9" s="26">
        <v>0.51700000000000002</v>
      </c>
      <c r="D9" s="27">
        <v>15</v>
      </c>
      <c r="E9" s="26">
        <f>D9/30</f>
        <v>0.5</v>
      </c>
      <c r="F9" s="28">
        <v>87</v>
      </c>
      <c r="G9" s="24">
        <f>IF(F9&lt;=1," ",10)</f>
        <v>10</v>
      </c>
      <c r="H9" s="28">
        <v>24</v>
      </c>
      <c r="I9" s="28">
        <v>93</v>
      </c>
      <c r="J9" s="24">
        <f>IF(I9&lt;=1," ",10)</f>
        <v>10</v>
      </c>
      <c r="K9" s="29"/>
      <c r="L9" s="28">
        <v>93</v>
      </c>
      <c r="M9" s="24">
        <f>IF(L9&lt;=1," ",10)</f>
        <v>10</v>
      </c>
      <c r="N9" s="29">
        <v>16</v>
      </c>
      <c r="O9" s="28">
        <v>113</v>
      </c>
      <c r="P9" s="24">
        <f>IF(O9&lt;=1," ",10)</f>
        <v>10</v>
      </c>
      <c r="Q9" s="29">
        <v>20</v>
      </c>
      <c r="R9" s="28">
        <v>113</v>
      </c>
      <c r="S9" s="24">
        <f>IF(R9&lt;=1," ",10)</f>
        <v>10</v>
      </c>
      <c r="T9" s="29">
        <v>24</v>
      </c>
      <c r="U9" s="28">
        <v>100</v>
      </c>
      <c r="V9" s="24">
        <f>IF(U9&lt;=1," ",10)</f>
        <v>10</v>
      </c>
      <c r="W9" s="29">
        <v>18</v>
      </c>
      <c r="X9" s="28">
        <v>110</v>
      </c>
      <c r="Y9" s="24">
        <f>IF(X9&lt;=1," ",10)</f>
        <v>10</v>
      </c>
      <c r="Z9" s="30"/>
      <c r="AA9" s="31">
        <f>SUM(F9:Z9)</f>
        <v>881</v>
      </c>
      <c r="AB9" s="32"/>
      <c r="AC9" s="33"/>
      <c r="AD9" s="34">
        <f>MIN(F9,I9,L9,O9,R9,U9,X9)</f>
        <v>87</v>
      </c>
      <c r="AE9" s="34">
        <f>SUM(AA9-AD9)</f>
        <v>794</v>
      </c>
    </row>
    <row r="10" spans="1:31" x14ac:dyDescent="0.25">
      <c r="A10" s="24">
        <v>4</v>
      </c>
      <c r="B10" s="25" t="s">
        <v>34</v>
      </c>
      <c r="C10" s="26">
        <v>0.61699999999999999</v>
      </c>
      <c r="D10" s="27">
        <v>18</v>
      </c>
      <c r="E10" s="26">
        <f>D10/30</f>
        <v>0.6</v>
      </c>
      <c r="F10" s="28">
        <v>106</v>
      </c>
      <c r="G10" s="24">
        <f>IF(F10&lt;=1," ",10)</f>
        <v>10</v>
      </c>
      <c r="H10" s="28"/>
      <c r="I10" s="28">
        <v>72</v>
      </c>
      <c r="J10" s="24">
        <f>IF(I10&lt;=1," ",10)</f>
        <v>10</v>
      </c>
      <c r="K10" s="29"/>
      <c r="L10" s="28">
        <v>142</v>
      </c>
      <c r="M10" s="24">
        <f>IF(L10&lt;=1," ",10)</f>
        <v>10</v>
      </c>
      <c r="N10" s="29"/>
      <c r="O10" s="28">
        <v>115</v>
      </c>
      <c r="P10" s="24">
        <f>IF(O10&lt;=1," ",10)</f>
        <v>10</v>
      </c>
      <c r="Q10" s="29">
        <v>26</v>
      </c>
      <c r="R10" s="28">
        <v>68</v>
      </c>
      <c r="S10" s="24">
        <f>IF(R10&lt;=1," ",10)</f>
        <v>10</v>
      </c>
      <c r="T10" s="29"/>
      <c r="U10" s="28">
        <v>160</v>
      </c>
      <c r="V10" s="24">
        <f>IF(U10&lt;=1," ",10)</f>
        <v>10</v>
      </c>
      <c r="W10" s="29"/>
      <c r="X10" s="28">
        <v>80</v>
      </c>
      <c r="Y10" s="24">
        <f>IF(X10&lt;=1," ",10)</f>
        <v>10</v>
      </c>
      <c r="Z10" s="36">
        <v>22</v>
      </c>
      <c r="AA10" s="31">
        <f>SUM(F10:Z10)</f>
        <v>861</v>
      </c>
      <c r="AB10" s="32"/>
      <c r="AC10" s="33"/>
      <c r="AD10" s="34">
        <f>MIN(F10,I10,L10,O10,R10,U10,X10)</f>
        <v>68</v>
      </c>
      <c r="AE10" s="34">
        <f>SUM(AA10-AD10)</f>
        <v>793</v>
      </c>
    </row>
    <row r="11" spans="1:31" x14ac:dyDescent="0.25">
      <c r="A11" s="24">
        <v>5</v>
      </c>
      <c r="B11" s="25" t="s">
        <v>35</v>
      </c>
      <c r="C11" s="26">
        <v>0.48399999999999999</v>
      </c>
      <c r="D11" s="27">
        <v>14</v>
      </c>
      <c r="E11" s="26">
        <f>D11/30</f>
        <v>0.46666666666666667</v>
      </c>
      <c r="F11" s="28">
        <v>79</v>
      </c>
      <c r="G11" s="24">
        <f>IF(F11&lt;=1," ",10)</f>
        <v>10</v>
      </c>
      <c r="H11" s="28"/>
      <c r="I11" s="28">
        <v>104</v>
      </c>
      <c r="J11" s="24">
        <f>IF(I11&lt;=1," ",10)</f>
        <v>10</v>
      </c>
      <c r="K11" s="29">
        <v>26</v>
      </c>
      <c r="L11" s="28">
        <v>92</v>
      </c>
      <c r="M11" s="24">
        <f>IF(L11&lt;=1," ",10)</f>
        <v>10</v>
      </c>
      <c r="N11" s="29">
        <v>26</v>
      </c>
      <c r="O11" s="28">
        <v>96</v>
      </c>
      <c r="P11" s="24">
        <f>IF(O11&lt;=1," ",10)</f>
        <v>10</v>
      </c>
      <c r="Q11" s="29">
        <v>18</v>
      </c>
      <c r="R11" s="28">
        <v>100</v>
      </c>
      <c r="S11" s="24">
        <f>IF(R11&lt;=1," ",10)</f>
        <v>10</v>
      </c>
      <c r="T11" s="29">
        <v>16</v>
      </c>
      <c r="U11" s="28">
        <v>96</v>
      </c>
      <c r="V11" s="24">
        <f>IF(U11&lt;=1," ",10)</f>
        <v>10</v>
      </c>
      <c r="W11" s="29"/>
      <c r="X11" s="28">
        <v>134</v>
      </c>
      <c r="Y11" s="24">
        <f>IF(X11&lt;=1," ",10)</f>
        <v>10</v>
      </c>
      <c r="Z11" s="30"/>
      <c r="AA11" s="31">
        <f>SUM(F11:Z11)</f>
        <v>857</v>
      </c>
      <c r="AB11" s="32"/>
      <c r="AC11" s="33"/>
      <c r="AD11" s="34">
        <f>MIN(F11,I11,L11,O11,R11,U11,X11)</f>
        <v>79</v>
      </c>
      <c r="AE11" s="34">
        <f>SUM(AA11-AD11)</f>
        <v>778</v>
      </c>
    </row>
    <row r="12" spans="1:31" x14ac:dyDescent="0.25">
      <c r="A12" s="24">
        <v>6</v>
      </c>
      <c r="B12" s="25" t="s">
        <v>36</v>
      </c>
      <c r="C12" s="26">
        <v>0.71699999999999997</v>
      </c>
      <c r="D12" s="27">
        <v>21</v>
      </c>
      <c r="E12" s="26">
        <f>D12/30</f>
        <v>0.7</v>
      </c>
      <c r="F12" s="28">
        <v>0</v>
      </c>
      <c r="G12" s="24" t="str">
        <f>IF(F12&lt;=1," ",10)</f>
        <v xml:space="preserve"> </v>
      </c>
      <c r="H12" s="28"/>
      <c r="I12" s="28">
        <v>106</v>
      </c>
      <c r="J12" s="24">
        <f>IF(I12&lt;=1," ",10)</f>
        <v>10</v>
      </c>
      <c r="K12" s="29">
        <v>22</v>
      </c>
      <c r="L12" s="28">
        <v>88</v>
      </c>
      <c r="M12" s="24">
        <f>IF(L12&lt;=1," ",10)</f>
        <v>10</v>
      </c>
      <c r="N12" s="29"/>
      <c r="O12" s="28">
        <v>150</v>
      </c>
      <c r="P12" s="24">
        <f>IF(O12&lt;=1," ",10)</f>
        <v>10</v>
      </c>
      <c r="Q12" s="29">
        <v>16</v>
      </c>
      <c r="R12" s="28">
        <v>82</v>
      </c>
      <c r="S12" s="24">
        <f>IF(R12&lt;=1," ",10)</f>
        <v>10</v>
      </c>
      <c r="T12" s="29">
        <v>12</v>
      </c>
      <c r="U12" s="28">
        <v>60</v>
      </c>
      <c r="V12" s="24">
        <f>IF(U12&lt;=1," ",10)</f>
        <v>10</v>
      </c>
      <c r="W12" s="29"/>
      <c r="X12" s="28">
        <v>157</v>
      </c>
      <c r="Y12" s="24">
        <f>IF(X12&lt;=1," ",10)</f>
        <v>10</v>
      </c>
      <c r="Z12" s="36">
        <v>24</v>
      </c>
      <c r="AA12" s="31">
        <f>SUM(F12:Z12)</f>
        <v>777</v>
      </c>
      <c r="AB12" s="32"/>
      <c r="AC12" s="33"/>
      <c r="AD12" s="34">
        <f>MIN(F12,I12,L12,O12,R12,U12,X12)</f>
        <v>0</v>
      </c>
      <c r="AE12" s="34">
        <f>SUM(AA12-AD12)</f>
        <v>777</v>
      </c>
    </row>
    <row r="13" spans="1:31" x14ac:dyDescent="0.25">
      <c r="A13" s="24">
        <v>7</v>
      </c>
      <c r="B13" s="25" t="s">
        <v>37</v>
      </c>
      <c r="C13" s="26">
        <v>0.85</v>
      </c>
      <c r="D13" s="27">
        <v>25</v>
      </c>
      <c r="E13" s="26">
        <f>D13/30</f>
        <v>0.83333333333333337</v>
      </c>
      <c r="F13" s="28">
        <v>94</v>
      </c>
      <c r="G13" s="24">
        <f>IF(F13&lt;=1," ",10)</f>
        <v>10</v>
      </c>
      <c r="H13" s="28">
        <v>30</v>
      </c>
      <c r="I13" s="28">
        <v>79</v>
      </c>
      <c r="J13" s="24">
        <f>IF(I13&lt;=1," ",10)</f>
        <v>10</v>
      </c>
      <c r="K13" s="29"/>
      <c r="L13" s="28">
        <v>115</v>
      </c>
      <c r="M13" s="24">
        <f>IF(L13&lt;=1," ",10)</f>
        <v>10</v>
      </c>
      <c r="N13" s="29">
        <v>24</v>
      </c>
      <c r="O13" s="28">
        <v>107</v>
      </c>
      <c r="P13" s="24">
        <f>IF(O13&lt;=1," ",10)</f>
        <v>10</v>
      </c>
      <c r="Q13" s="29">
        <v>28</v>
      </c>
      <c r="R13" s="28">
        <v>78</v>
      </c>
      <c r="S13" s="24">
        <f>IF(R13&lt;=1," ",10)</f>
        <v>10</v>
      </c>
      <c r="T13" s="29"/>
      <c r="U13" s="28">
        <v>114</v>
      </c>
      <c r="V13" s="24">
        <f>IF(U13&lt;=1," ",10)</f>
        <v>10</v>
      </c>
      <c r="W13" s="29">
        <v>30</v>
      </c>
      <c r="X13" s="28">
        <v>80</v>
      </c>
      <c r="Y13" s="24">
        <f>IF(X13&lt;=1," ",10)</f>
        <v>10</v>
      </c>
      <c r="Z13" s="30"/>
      <c r="AA13" s="31">
        <f>SUM(F13:Z13)</f>
        <v>849</v>
      </c>
      <c r="AB13" s="32"/>
      <c r="AC13" s="33"/>
      <c r="AD13" s="34">
        <f>MIN(F13,I13,L13,O13,R13,U13,X13)</f>
        <v>78</v>
      </c>
      <c r="AE13" s="34">
        <f>SUM(AA13-AD13)</f>
        <v>771</v>
      </c>
    </row>
    <row r="14" spans="1:31" x14ac:dyDescent="0.25">
      <c r="A14" s="24">
        <v>8</v>
      </c>
      <c r="B14" s="25" t="s">
        <v>38</v>
      </c>
      <c r="C14" s="26">
        <v>0.61699999999999999</v>
      </c>
      <c r="D14" s="27">
        <v>18</v>
      </c>
      <c r="E14" s="26">
        <f>D14/30</f>
        <v>0.6</v>
      </c>
      <c r="F14" s="28">
        <v>116</v>
      </c>
      <c r="G14" s="24">
        <f>IF(F14&lt;=1," ",10)</f>
        <v>10</v>
      </c>
      <c r="H14" s="28">
        <v>18</v>
      </c>
      <c r="I14" s="28">
        <v>54</v>
      </c>
      <c r="J14" s="24">
        <f>IF(I14&lt;=1," ",10)</f>
        <v>10</v>
      </c>
      <c r="K14" s="29"/>
      <c r="L14" s="28">
        <v>132</v>
      </c>
      <c r="M14" s="24">
        <f>IF(L14&lt;=1," ",10)</f>
        <v>10</v>
      </c>
      <c r="N14" s="29">
        <v>20</v>
      </c>
      <c r="O14" s="28">
        <v>119</v>
      </c>
      <c r="P14" s="24">
        <f>IF(O14&lt;=1," ",10)</f>
        <v>10</v>
      </c>
      <c r="Q14" s="29">
        <v>8</v>
      </c>
      <c r="R14" s="28">
        <v>94</v>
      </c>
      <c r="S14" s="24">
        <f>IF(R14&lt;=1," ",10)</f>
        <v>10</v>
      </c>
      <c r="T14" s="29"/>
      <c r="U14" s="28">
        <v>108</v>
      </c>
      <c r="V14" s="24">
        <f>IF(U14&lt;=1," ",10)</f>
        <v>10</v>
      </c>
      <c r="W14" s="29"/>
      <c r="X14" s="28">
        <v>83</v>
      </c>
      <c r="Y14" s="24">
        <f>IF(X14&lt;=1," ",10)</f>
        <v>10</v>
      </c>
      <c r="Z14" s="30"/>
      <c r="AA14" s="31">
        <f>SUM(F14:Z14)</f>
        <v>822</v>
      </c>
      <c r="AB14" s="32"/>
      <c r="AC14" s="33"/>
      <c r="AD14" s="34">
        <f>MIN(F14,I14,L14,O14,R14,U14,X14)</f>
        <v>54</v>
      </c>
      <c r="AE14" s="34">
        <f>SUM(AA14-AD14)</f>
        <v>768</v>
      </c>
    </row>
    <row r="15" spans="1:31" x14ac:dyDescent="0.25">
      <c r="A15" s="24">
        <v>9</v>
      </c>
      <c r="B15" s="25" t="s">
        <v>39</v>
      </c>
      <c r="C15" s="26">
        <v>0.71699999999999997</v>
      </c>
      <c r="D15" s="27">
        <v>21</v>
      </c>
      <c r="E15" s="26">
        <f>D15/30</f>
        <v>0.7</v>
      </c>
      <c r="F15" s="28">
        <v>155</v>
      </c>
      <c r="G15" s="24">
        <f>IF(F15&lt;=1," ",10)</f>
        <v>10</v>
      </c>
      <c r="H15" s="28">
        <v>16</v>
      </c>
      <c r="I15" s="28">
        <v>113</v>
      </c>
      <c r="J15" s="24">
        <f>IF(I15&lt;=1," ",10)</f>
        <v>10</v>
      </c>
      <c r="K15" s="29">
        <v>20</v>
      </c>
      <c r="L15" s="28">
        <v>47</v>
      </c>
      <c r="M15" s="24">
        <f>IF(L15&lt;=1," ",10)</f>
        <v>10</v>
      </c>
      <c r="N15" s="29"/>
      <c r="O15" s="28">
        <v>90</v>
      </c>
      <c r="P15" s="24">
        <f>IF(O15&lt;=1," ",10)</f>
        <v>10</v>
      </c>
      <c r="Q15" s="29"/>
      <c r="R15" s="28">
        <v>95</v>
      </c>
      <c r="S15" s="24">
        <f>IF(R15&lt;=1," ",10)</f>
        <v>10</v>
      </c>
      <c r="T15" s="29">
        <v>10</v>
      </c>
      <c r="U15" s="28">
        <v>81</v>
      </c>
      <c r="V15" s="24">
        <f>IF(U15&lt;=1," ",10)</f>
        <v>10</v>
      </c>
      <c r="W15" s="29">
        <v>28</v>
      </c>
      <c r="X15" s="28">
        <v>88</v>
      </c>
      <c r="Y15" s="24">
        <f>IF(X15&lt;=1," ",10)</f>
        <v>10</v>
      </c>
      <c r="Z15" s="30"/>
      <c r="AA15" s="31">
        <f>SUM(F15:Z15)</f>
        <v>813</v>
      </c>
      <c r="AB15" s="32"/>
      <c r="AC15" s="33"/>
      <c r="AD15" s="34">
        <f>MIN(F15,I15,L15,O15,R15,U15,X15)</f>
        <v>47</v>
      </c>
      <c r="AE15" s="34">
        <f>SUM(AA15-AD15)</f>
        <v>766</v>
      </c>
    </row>
    <row r="16" spans="1:31" x14ac:dyDescent="0.25">
      <c r="A16" s="24">
        <v>10</v>
      </c>
      <c r="B16" s="25" t="s">
        <v>40</v>
      </c>
      <c r="C16" s="26">
        <v>0.48399999999999999</v>
      </c>
      <c r="D16" s="27">
        <v>14</v>
      </c>
      <c r="E16" s="26">
        <f>D16/30</f>
        <v>0.46666666666666667</v>
      </c>
      <c r="F16" s="28">
        <v>107</v>
      </c>
      <c r="G16" s="24">
        <f>IF(F16&lt;=1," ",10)</f>
        <v>10</v>
      </c>
      <c r="H16" s="28">
        <v>12</v>
      </c>
      <c r="I16" s="28">
        <v>82</v>
      </c>
      <c r="J16" s="24">
        <f>IF(I16&lt;=1," ",10)</f>
        <v>10</v>
      </c>
      <c r="K16" s="29"/>
      <c r="L16" s="28">
        <v>146</v>
      </c>
      <c r="M16" s="24">
        <f>IF(L16&lt;=1," ",10)</f>
        <v>10</v>
      </c>
      <c r="N16" s="29">
        <v>12</v>
      </c>
      <c r="O16" s="28">
        <v>100</v>
      </c>
      <c r="P16" s="24">
        <f>IF(O16&lt;=1," ",10)</f>
        <v>10</v>
      </c>
      <c r="Q16" s="29"/>
      <c r="R16" s="28">
        <v>90</v>
      </c>
      <c r="S16" s="24">
        <f>IF(R16&lt;=1," ",10)</f>
        <v>10</v>
      </c>
      <c r="T16" s="29"/>
      <c r="U16" s="28">
        <v>53</v>
      </c>
      <c r="V16" s="24">
        <f>IF(U16&lt;=1," ",10)</f>
        <v>10</v>
      </c>
      <c r="W16" s="29"/>
      <c r="X16" s="28">
        <v>103</v>
      </c>
      <c r="Y16" s="24">
        <f>IF(X16&lt;=1," ",10)</f>
        <v>10</v>
      </c>
      <c r="Z16" s="30">
        <v>30</v>
      </c>
      <c r="AA16" s="31">
        <f>SUM(F16:Z16)</f>
        <v>805</v>
      </c>
      <c r="AB16" s="32"/>
      <c r="AC16" s="33"/>
      <c r="AD16" s="34">
        <f>MIN(F16,I16,L16,O16,R16,U16,X16)</f>
        <v>53</v>
      </c>
      <c r="AE16" s="34">
        <f>SUM(AA16-AD16)</f>
        <v>752</v>
      </c>
    </row>
    <row r="17" spans="1:31" x14ac:dyDescent="0.25">
      <c r="A17" s="24">
        <v>11</v>
      </c>
      <c r="B17" s="25" t="s">
        <v>41</v>
      </c>
      <c r="C17" s="26">
        <v>0.78400000000000003</v>
      </c>
      <c r="D17" s="27">
        <v>23</v>
      </c>
      <c r="E17" s="26">
        <f>D17/30</f>
        <v>0.76666666666666672</v>
      </c>
      <c r="F17" s="28">
        <v>106</v>
      </c>
      <c r="G17" s="24">
        <f>IF(F17&lt;=1," ",10)</f>
        <v>10</v>
      </c>
      <c r="H17" s="28"/>
      <c r="I17" s="28">
        <v>102</v>
      </c>
      <c r="J17" s="24">
        <f>IF(I17&lt;=1," ",10)</f>
        <v>10</v>
      </c>
      <c r="K17" s="29">
        <v>30</v>
      </c>
      <c r="L17" s="28">
        <v>97</v>
      </c>
      <c r="M17" s="24">
        <f>IF(L17&lt;=1," ",10)</f>
        <v>10</v>
      </c>
      <c r="N17" s="29">
        <v>14</v>
      </c>
      <c r="O17" s="28">
        <v>87</v>
      </c>
      <c r="P17" s="24">
        <f>IF(O17&lt;=1," ",10)</f>
        <v>10</v>
      </c>
      <c r="Q17" s="29"/>
      <c r="R17" s="28">
        <v>72</v>
      </c>
      <c r="S17" s="24">
        <f>IF(R17&lt;=1," ",10)</f>
        <v>10</v>
      </c>
      <c r="T17" s="29"/>
      <c r="U17" s="28">
        <v>117</v>
      </c>
      <c r="V17" s="24">
        <f>IF(U17&lt;=1," ",10)</f>
        <v>10</v>
      </c>
      <c r="W17" s="29">
        <v>24</v>
      </c>
      <c r="X17" s="28">
        <v>97</v>
      </c>
      <c r="Y17" s="24">
        <f>IF(X17&lt;=1," ",10)</f>
        <v>10</v>
      </c>
      <c r="Z17" s="30"/>
      <c r="AA17" s="31">
        <f>SUM(F17:Z17)</f>
        <v>816</v>
      </c>
      <c r="AB17" s="32"/>
      <c r="AC17" s="33"/>
      <c r="AD17" s="34">
        <f>MIN(F17,I17,L17,O17,R17,U17,X17)</f>
        <v>72</v>
      </c>
      <c r="AE17" s="34">
        <f>SUM(AA17-AD17)</f>
        <v>744</v>
      </c>
    </row>
    <row r="18" spans="1:31" x14ac:dyDescent="0.25">
      <c r="A18" s="24">
        <v>12</v>
      </c>
      <c r="B18" s="25" t="s">
        <v>42</v>
      </c>
      <c r="C18" s="26">
        <v>0.71699999999999997</v>
      </c>
      <c r="D18" s="27">
        <v>21</v>
      </c>
      <c r="E18" s="26">
        <f>D18/30</f>
        <v>0.7</v>
      </c>
      <c r="F18" s="28">
        <v>115</v>
      </c>
      <c r="G18" s="24">
        <f>IF(F18&lt;=1," ",10)</f>
        <v>10</v>
      </c>
      <c r="H18" s="28">
        <v>10</v>
      </c>
      <c r="I18" s="28">
        <v>63</v>
      </c>
      <c r="J18" s="24">
        <f>IF(I18&lt;=1," ",10)</f>
        <v>10</v>
      </c>
      <c r="K18" s="29"/>
      <c r="L18" s="28">
        <v>121</v>
      </c>
      <c r="M18" s="24">
        <f>IF(L18&lt;=1," ",10)</f>
        <v>10</v>
      </c>
      <c r="N18" s="29">
        <v>8</v>
      </c>
      <c r="O18" s="28">
        <v>82</v>
      </c>
      <c r="P18" s="24">
        <f>IF(O18&lt;=1," ",10)</f>
        <v>10</v>
      </c>
      <c r="Q18" s="29"/>
      <c r="R18" s="28">
        <v>80</v>
      </c>
      <c r="S18" s="24">
        <f>IF(R18&lt;=1," ",10)</f>
        <v>10</v>
      </c>
      <c r="T18" s="29"/>
      <c r="U18" s="28">
        <v>122</v>
      </c>
      <c r="V18" s="24">
        <f>IF(U18&lt;=1," ",10)</f>
        <v>10</v>
      </c>
      <c r="W18" s="29">
        <v>26</v>
      </c>
      <c r="X18" s="28">
        <v>104</v>
      </c>
      <c r="Y18" s="24">
        <f>IF(X18&lt;=1," ",10)</f>
        <v>10</v>
      </c>
      <c r="Z18" s="30"/>
      <c r="AA18" s="31">
        <f>SUM(F18:Z18)</f>
        <v>801</v>
      </c>
      <c r="AB18" s="32"/>
      <c r="AC18" s="33"/>
      <c r="AD18" s="34">
        <f>MIN(F18,I18,L18,O18,R18,U18,X18)</f>
        <v>63</v>
      </c>
      <c r="AE18" s="34">
        <f>SUM(AA18-AD18)</f>
        <v>738</v>
      </c>
    </row>
    <row r="19" spans="1:31" x14ac:dyDescent="0.25">
      <c r="A19" s="24">
        <v>13</v>
      </c>
      <c r="B19" s="25" t="s">
        <v>43</v>
      </c>
      <c r="C19" s="26">
        <v>0.61699999999999999</v>
      </c>
      <c r="D19" s="27">
        <v>18</v>
      </c>
      <c r="E19" s="26">
        <f>D19/30</f>
        <v>0.6</v>
      </c>
      <c r="F19" s="28">
        <v>150</v>
      </c>
      <c r="G19" s="24">
        <f>IF(F19&lt;=1," ",10)</f>
        <v>10</v>
      </c>
      <c r="H19" s="28"/>
      <c r="I19" s="28">
        <v>98</v>
      </c>
      <c r="J19" s="24">
        <f>IF(I19&lt;=1," ",10)</f>
        <v>10</v>
      </c>
      <c r="K19" s="29"/>
      <c r="L19" s="28">
        <v>55</v>
      </c>
      <c r="M19" s="24">
        <f>IF(L19&lt;=1," ",10)</f>
        <v>10</v>
      </c>
      <c r="N19" s="29"/>
      <c r="O19" s="28">
        <v>86</v>
      </c>
      <c r="P19" s="24">
        <f>IF(O19&lt;=1," ",10)</f>
        <v>10</v>
      </c>
      <c r="Q19" s="29"/>
      <c r="R19" s="28">
        <v>125</v>
      </c>
      <c r="S19" s="24">
        <f>IF(R19&lt;=1," ",10)</f>
        <v>10</v>
      </c>
      <c r="T19" s="29">
        <v>22</v>
      </c>
      <c r="U19" s="28">
        <v>92</v>
      </c>
      <c r="V19" s="24">
        <f>IF(U19&lt;=1," ",10)</f>
        <v>10</v>
      </c>
      <c r="W19" s="29">
        <v>16</v>
      </c>
      <c r="X19" s="28">
        <v>65</v>
      </c>
      <c r="Y19" s="24">
        <f>IF(X19&lt;=1," ",10)</f>
        <v>10</v>
      </c>
      <c r="Z19" s="30"/>
      <c r="AA19" s="31">
        <f>SUM(F19:Z19)</f>
        <v>779</v>
      </c>
      <c r="AB19" s="32"/>
      <c r="AC19" s="33"/>
      <c r="AD19" s="34">
        <f>MIN(F19,I19,L19,O19,R19,U19,X19)</f>
        <v>55</v>
      </c>
      <c r="AE19" s="34">
        <f>SUM(AA19-AD19)</f>
        <v>724</v>
      </c>
    </row>
    <row r="20" spans="1:31" x14ac:dyDescent="0.25">
      <c r="A20" s="24">
        <v>14</v>
      </c>
      <c r="B20" s="37" t="s">
        <v>44</v>
      </c>
      <c r="C20" s="26">
        <v>0.41699999999999998</v>
      </c>
      <c r="D20" s="27">
        <v>13</v>
      </c>
      <c r="E20" s="26">
        <f>D20/30</f>
        <v>0.43333333333333335</v>
      </c>
      <c r="F20" s="28">
        <v>113</v>
      </c>
      <c r="G20" s="24">
        <f>IF(F20&lt;=1," ",10)</f>
        <v>10</v>
      </c>
      <c r="H20" s="29">
        <v>20</v>
      </c>
      <c r="I20" s="28">
        <v>103</v>
      </c>
      <c r="J20" s="24">
        <f>IF(I20&lt;=1," ",10)</f>
        <v>10</v>
      </c>
      <c r="K20" s="29">
        <v>16</v>
      </c>
      <c r="L20" s="28">
        <v>73</v>
      </c>
      <c r="M20" s="24">
        <f>IF(L20&lt;=1," ",10)</f>
        <v>10</v>
      </c>
      <c r="N20" s="29"/>
      <c r="O20" s="28">
        <v>92</v>
      </c>
      <c r="P20" s="24">
        <f>IF(O20&lt;=1," ",10)</f>
        <v>10</v>
      </c>
      <c r="Q20" s="29">
        <v>12</v>
      </c>
      <c r="R20" s="28">
        <v>114</v>
      </c>
      <c r="S20" s="24">
        <f>IF(R20&lt;=1," ",10)</f>
        <v>10</v>
      </c>
      <c r="T20" s="29">
        <v>20</v>
      </c>
      <c r="U20" s="28">
        <v>75</v>
      </c>
      <c r="V20" s="24">
        <f>IF(U20&lt;=1," ",10)</f>
        <v>10</v>
      </c>
      <c r="W20" s="29"/>
      <c r="X20" s="28">
        <v>76</v>
      </c>
      <c r="Y20" s="24">
        <f>IF(X20&lt;=1," ",10)</f>
        <v>10</v>
      </c>
      <c r="Z20" s="30"/>
      <c r="AA20" s="31">
        <f>SUM(F20:Z20)</f>
        <v>784</v>
      </c>
      <c r="AB20" s="32"/>
      <c r="AC20" s="33"/>
      <c r="AD20" s="34">
        <f>MIN(F20,I20,L20,O20,R20,U20,X20)</f>
        <v>73</v>
      </c>
      <c r="AE20" s="34">
        <f>SUM(AA20-AD20)</f>
        <v>711</v>
      </c>
    </row>
    <row r="21" spans="1:31" x14ac:dyDescent="0.25">
      <c r="A21" s="24">
        <v>15</v>
      </c>
      <c r="B21" s="25" t="s">
        <v>45</v>
      </c>
      <c r="C21" s="26">
        <v>0.61699999999999999</v>
      </c>
      <c r="D21" s="27">
        <v>13</v>
      </c>
      <c r="E21" s="26">
        <f>D21/30</f>
        <v>0.43333333333333335</v>
      </c>
      <c r="F21" s="28">
        <v>104</v>
      </c>
      <c r="G21" s="24">
        <f>IF(F21&lt;=1," ",10)</f>
        <v>10</v>
      </c>
      <c r="H21" s="29">
        <v>14</v>
      </c>
      <c r="I21" s="28">
        <v>129</v>
      </c>
      <c r="J21" s="24">
        <f>IF(I21&lt;=1," ",10)</f>
        <v>10</v>
      </c>
      <c r="K21" s="29">
        <v>10</v>
      </c>
      <c r="L21" s="28">
        <v>83</v>
      </c>
      <c r="M21" s="24">
        <f>IF(L21&lt;=1," ",10)</f>
        <v>10</v>
      </c>
      <c r="N21" s="29"/>
      <c r="O21" s="28">
        <v>70</v>
      </c>
      <c r="P21" s="24">
        <f>IF(O21&lt;=1," ",10)</f>
        <v>10</v>
      </c>
      <c r="Q21" s="29"/>
      <c r="R21" s="28">
        <v>135</v>
      </c>
      <c r="S21" s="24">
        <f>IF(R21&lt;=1," ",10)</f>
        <v>10</v>
      </c>
      <c r="T21" s="29">
        <v>8</v>
      </c>
      <c r="U21" s="28">
        <v>50</v>
      </c>
      <c r="V21" s="24">
        <f>IF(U21&lt;=1," ",10)</f>
        <v>10</v>
      </c>
      <c r="W21" s="29"/>
      <c r="X21" s="28">
        <v>80</v>
      </c>
      <c r="Y21" s="24">
        <f>IF(X21&lt;=1," ",10)</f>
        <v>10</v>
      </c>
      <c r="Z21" s="36"/>
      <c r="AA21" s="31">
        <f>SUM(F21:Z21)</f>
        <v>753</v>
      </c>
      <c r="AB21" s="32"/>
      <c r="AC21" s="33"/>
      <c r="AD21" s="34">
        <f>MIN(F21,I21,L21,O21,R21,U21,X21)</f>
        <v>50</v>
      </c>
      <c r="AE21" s="34">
        <f>SUM(AA21-AD21)</f>
        <v>703</v>
      </c>
    </row>
    <row r="22" spans="1:31" x14ac:dyDescent="0.25">
      <c r="A22" s="24">
        <v>16</v>
      </c>
      <c r="B22" s="25" t="s">
        <v>46</v>
      </c>
      <c r="C22" s="26">
        <v>0.55000000000000004</v>
      </c>
      <c r="D22" s="27">
        <v>16</v>
      </c>
      <c r="E22" s="26">
        <f>D22/30</f>
        <v>0.53333333333333333</v>
      </c>
      <c r="F22" s="28">
        <v>106</v>
      </c>
      <c r="G22" s="24">
        <f>IF(F22&lt;=1," ",10)</f>
        <v>10</v>
      </c>
      <c r="H22" s="28">
        <v>8</v>
      </c>
      <c r="I22" s="28">
        <v>81</v>
      </c>
      <c r="J22" s="24">
        <f>IF(I22&lt;=1," ",10)</f>
        <v>10</v>
      </c>
      <c r="K22" s="29"/>
      <c r="L22" s="28">
        <v>94</v>
      </c>
      <c r="M22" s="24">
        <f>IF(L22&lt;=1," ",10)</f>
        <v>10</v>
      </c>
      <c r="N22" s="29"/>
      <c r="O22" s="28">
        <v>97</v>
      </c>
      <c r="P22" s="24">
        <f>IF(O22&lt;=1," ",10)</f>
        <v>10</v>
      </c>
      <c r="Q22" s="29">
        <v>10</v>
      </c>
      <c r="R22" s="28">
        <v>100</v>
      </c>
      <c r="S22" s="24">
        <f>IF(R22&lt;=1," ",10)</f>
        <v>10</v>
      </c>
      <c r="T22" s="29">
        <v>18</v>
      </c>
      <c r="U22" s="28">
        <v>52</v>
      </c>
      <c r="V22" s="24">
        <f>IF(U22&lt;=1," ",10)</f>
        <v>10</v>
      </c>
      <c r="W22" s="29"/>
      <c r="X22" s="28">
        <v>118</v>
      </c>
      <c r="Y22" s="24">
        <f>IF(X22&lt;=1," ",10)</f>
        <v>10</v>
      </c>
      <c r="Z22" s="30"/>
      <c r="AA22" s="31">
        <f>SUM(F22:Z22)</f>
        <v>754</v>
      </c>
      <c r="AB22" s="32"/>
      <c r="AC22" s="33"/>
      <c r="AD22" s="34">
        <f>MIN(F22,I22,L22,O22,R22,U22,X22)</f>
        <v>52</v>
      </c>
      <c r="AE22" s="34">
        <f>SUM(AA22-AD22)</f>
        <v>702</v>
      </c>
    </row>
    <row r="23" spans="1:31" x14ac:dyDescent="0.25">
      <c r="A23" s="24">
        <v>17</v>
      </c>
      <c r="B23" s="35" t="s">
        <v>47</v>
      </c>
      <c r="C23" s="26">
        <v>0.48399999999999999</v>
      </c>
      <c r="D23" s="27">
        <v>14</v>
      </c>
      <c r="E23" s="26">
        <f>D23/30</f>
        <v>0.46666666666666667</v>
      </c>
      <c r="F23" s="28">
        <v>107</v>
      </c>
      <c r="G23" s="24">
        <f>IF(F23&lt;=1," ",10)</f>
        <v>10</v>
      </c>
      <c r="H23" s="28"/>
      <c r="I23" s="28">
        <v>117</v>
      </c>
      <c r="J23" s="24">
        <f>IF(I23&lt;=1," ",10)</f>
        <v>10</v>
      </c>
      <c r="K23" s="29">
        <v>16</v>
      </c>
      <c r="L23" s="28">
        <v>66</v>
      </c>
      <c r="M23" s="24">
        <f>IF(L23&lt;=1," ",10)</f>
        <v>10</v>
      </c>
      <c r="N23" s="29"/>
      <c r="O23" s="28">
        <v>82</v>
      </c>
      <c r="P23" s="24">
        <f>IF(O23&lt;=1," ",10)</f>
        <v>10</v>
      </c>
      <c r="Q23" s="29"/>
      <c r="R23" s="28">
        <v>89</v>
      </c>
      <c r="S23" s="24">
        <f>IF(R23&lt;=1," ",10)</f>
        <v>10</v>
      </c>
      <c r="T23" s="29">
        <v>14</v>
      </c>
      <c r="U23" s="28">
        <v>82</v>
      </c>
      <c r="V23" s="24">
        <f>IF(U23&lt;=1," ",10)</f>
        <v>10</v>
      </c>
      <c r="W23" s="29">
        <v>8</v>
      </c>
      <c r="X23" s="28">
        <v>89</v>
      </c>
      <c r="Y23" s="24">
        <f>IF(X23&lt;=1," ",10)</f>
        <v>10</v>
      </c>
      <c r="Z23" s="30">
        <v>26</v>
      </c>
      <c r="AA23" s="31">
        <f>SUM(F23:Z23)</f>
        <v>766</v>
      </c>
      <c r="AB23" s="32"/>
      <c r="AC23" s="33"/>
      <c r="AD23" s="34">
        <f>MIN(F23,I23,L23,O23,R23,U23,X23)</f>
        <v>66</v>
      </c>
      <c r="AE23" s="34">
        <f>SUM(AA23-AD23)</f>
        <v>700</v>
      </c>
    </row>
    <row r="24" spans="1:31" x14ac:dyDescent="0.25">
      <c r="A24" s="24">
        <v>18</v>
      </c>
      <c r="B24" s="25" t="s">
        <v>48</v>
      </c>
      <c r="C24" s="26">
        <v>0.45</v>
      </c>
      <c r="D24" s="27">
        <v>13</v>
      </c>
      <c r="E24" s="26">
        <f>D24/30</f>
        <v>0.43333333333333335</v>
      </c>
      <c r="F24" s="28">
        <v>118</v>
      </c>
      <c r="G24" s="24">
        <f>IF(F24&lt;=1," ",10)</f>
        <v>10</v>
      </c>
      <c r="H24" s="28"/>
      <c r="I24" s="28">
        <v>82</v>
      </c>
      <c r="J24" s="24">
        <f>IF(I24&lt;=1," ",10)</f>
        <v>10</v>
      </c>
      <c r="K24" s="29"/>
      <c r="L24" s="28">
        <v>92</v>
      </c>
      <c r="M24" s="24">
        <f>IF(L24&lt;=1," ",10)</f>
        <v>10</v>
      </c>
      <c r="N24" s="29">
        <v>28</v>
      </c>
      <c r="O24" s="28">
        <v>107</v>
      </c>
      <c r="P24" s="24">
        <f>IF(O24&lt;=1," ",10)</f>
        <v>10</v>
      </c>
      <c r="Q24" s="29"/>
      <c r="R24" s="28">
        <v>78</v>
      </c>
      <c r="S24" s="24">
        <f>IF(R24&lt;=1," ",10)</f>
        <v>10</v>
      </c>
      <c r="T24" s="29"/>
      <c r="U24" s="28">
        <v>96</v>
      </c>
      <c r="V24" s="24">
        <f>IF(U24&lt;=1," ",10)</f>
        <v>10</v>
      </c>
      <c r="W24" s="29"/>
      <c r="X24" s="28">
        <v>96</v>
      </c>
      <c r="Y24" s="24">
        <f>IF(X24&lt;=1," ",10)</f>
        <v>10</v>
      </c>
      <c r="Z24" s="30"/>
      <c r="AA24" s="31">
        <f>SUM(F24:Z24)</f>
        <v>767</v>
      </c>
      <c r="AB24" s="32"/>
      <c r="AC24" s="33"/>
      <c r="AD24" s="34">
        <f>MIN(F24,I24,L24,O24,R24,U24,X24)</f>
        <v>78</v>
      </c>
      <c r="AE24" s="34">
        <f>SUM(AA24-AD24)</f>
        <v>689</v>
      </c>
    </row>
    <row r="25" spans="1:31" x14ac:dyDescent="0.25">
      <c r="A25" s="24">
        <v>19</v>
      </c>
      <c r="B25" s="25" t="s">
        <v>49</v>
      </c>
      <c r="C25" s="26">
        <v>0.55000000000000004</v>
      </c>
      <c r="D25" s="27">
        <v>16</v>
      </c>
      <c r="E25" s="26">
        <f>D25/30</f>
        <v>0.53333333333333333</v>
      </c>
      <c r="F25" s="28">
        <v>84</v>
      </c>
      <c r="G25" s="24">
        <f>IF(F25&lt;=1," ",10)</f>
        <v>10</v>
      </c>
      <c r="H25" s="38">
        <v>28</v>
      </c>
      <c r="I25" s="28">
        <v>65</v>
      </c>
      <c r="J25" s="24">
        <f>IF(I25&lt;=1," ",10)</f>
        <v>10</v>
      </c>
      <c r="K25" s="29"/>
      <c r="L25" s="28">
        <v>87</v>
      </c>
      <c r="M25" s="24">
        <f>IF(L25&lt;=1," ",10)</f>
        <v>10</v>
      </c>
      <c r="N25" s="29"/>
      <c r="O25" s="28">
        <v>109</v>
      </c>
      <c r="P25" s="24">
        <f>IF(O25&lt;=1," ",10)</f>
        <v>10</v>
      </c>
      <c r="Q25" s="29"/>
      <c r="R25" s="28">
        <v>93</v>
      </c>
      <c r="S25" s="24">
        <f>IF(R25&lt;=1," ",10)</f>
        <v>10</v>
      </c>
      <c r="T25" s="29"/>
      <c r="U25" s="28">
        <v>93</v>
      </c>
      <c r="V25" s="24">
        <f>IF(U25&lt;=1," ",10)</f>
        <v>10</v>
      </c>
      <c r="W25" s="29"/>
      <c r="X25" s="28">
        <v>115</v>
      </c>
      <c r="Y25" s="24">
        <f>IF(X25&lt;=1," ",10)</f>
        <v>10</v>
      </c>
      <c r="Z25" s="36"/>
      <c r="AA25" s="31">
        <f>SUM(F25:Z25)</f>
        <v>744</v>
      </c>
      <c r="AB25" s="32"/>
      <c r="AC25" s="33"/>
      <c r="AD25" s="34">
        <f>MIN(F25,I25,L25,O25,R25,U25,X25)</f>
        <v>65</v>
      </c>
      <c r="AE25" s="34">
        <f>SUM(AA25-AD25)</f>
        <v>679</v>
      </c>
    </row>
    <row r="26" spans="1:31" x14ac:dyDescent="0.25">
      <c r="A26" s="24">
        <v>20</v>
      </c>
      <c r="B26" s="25" t="s">
        <v>50</v>
      </c>
      <c r="C26" s="26">
        <v>0.75</v>
      </c>
      <c r="D26" s="27">
        <v>22</v>
      </c>
      <c r="E26" s="26">
        <f>D26/30</f>
        <v>0.73333333333333328</v>
      </c>
      <c r="F26" s="28">
        <v>81</v>
      </c>
      <c r="G26" s="24">
        <f>IF(F26&lt;=1," ",10)</f>
        <v>10</v>
      </c>
      <c r="H26" s="28">
        <v>26</v>
      </c>
      <c r="I26" s="28">
        <v>88</v>
      </c>
      <c r="J26" s="24">
        <f>IF(I26&lt;=1," ",10)</f>
        <v>10</v>
      </c>
      <c r="K26" s="29"/>
      <c r="L26" s="28">
        <v>120</v>
      </c>
      <c r="M26" s="24">
        <f>IF(L26&lt;=1," ",10)</f>
        <v>10</v>
      </c>
      <c r="N26" s="29">
        <v>10</v>
      </c>
      <c r="O26" s="28">
        <v>56</v>
      </c>
      <c r="P26" s="24">
        <f>IF(O26&lt;=1," ",10)</f>
        <v>10</v>
      </c>
      <c r="Q26" s="29"/>
      <c r="R26" s="28">
        <v>80</v>
      </c>
      <c r="S26" s="24">
        <f>IF(R26&lt;=1," ",10)</f>
        <v>10</v>
      </c>
      <c r="T26" s="29"/>
      <c r="U26" s="28">
        <v>119</v>
      </c>
      <c r="V26" s="24">
        <f>IF(U26&lt;=1," ",10)</f>
        <v>10</v>
      </c>
      <c r="W26" s="29"/>
      <c r="X26" s="28">
        <v>78</v>
      </c>
      <c r="Y26" s="24">
        <f>IF(X26&lt;=1," ",10)</f>
        <v>10</v>
      </c>
      <c r="Z26" s="36"/>
      <c r="AA26" s="31">
        <f>SUM(F26:Z26)</f>
        <v>728</v>
      </c>
      <c r="AB26" s="32"/>
      <c r="AC26" s="33"/>
      <c r="AD26" s="34">
        <f>MIN(F26,I26,L26,O26,R26,U26,X26)</f>
        <v>56</v>
      </c>
      <c r="AE26" s="34">
        <f>SUM(AA26-AD26)</f>
        <v>672</v>
      </c>
    </row>
    <row r="27" spans="1:31" x14ac:dyDescent="0.25">
      <c r="A27" s="24">
        <v>21</v>
      </c>
      <c r="B27" s="25" t="s">
        <v>51</v>
      </c>
      <c r="C27" s="26">
        <v>0.41699999999999998</v>
      </c>
      <c r="D27" s="27">
        <v>13</v>
      </c>
      <c r="E27" s="26">
        <f>D27/30</f>
        <v>0.43333333333333335</v>
      </c>
      <c r="F27" s="28">
        <v>79</v>
      </c>
      <c r="G27" s="24">
        <f>IF(F27&lt;=1," ",10)</f>
        <v>10</v>
      </c>
      <c r="H27" s="28"/>
      <c r="I27" s="28">
        <v>104</v>
      </c>
      <c r="J27" s="24">
        <f>IF(I27&lt;=1," ",10)</f>
        <v>10</v>
      </c>
      <c r="K27" s="29"/>
      <c r="L27" s="28">
        <v>96</v>
      </c>
      <c r="M27" s="24">
        <f>IF(L27&lt;=1," ",10)</f>
        <v>10</v>
      </c>
      <c r="N27" s="29"/>
      <c r="O27" s="28">
        <v>61</v>
      </c>
      <c r="P27" s="24">
        <f>IF(O27&lt;=1," ",10)</f>
        <v>10</v>
      </c>
      <c r="Q27" s="29"/>
      <c r="R27" s="28">
        <v>73</v>
      </c>
      <c r="S27" s="24">
        <f>IF(R27&lt;=1," ",10)</f>
        <v>10</v>
      </c>
      <c r="T27" s="29"/>
      <c r="U27" s="28">
        <v>88</v>
      </c>
      <c r="V27" s="24">
        <f>IF(U27&lt;=1," ",10)</f>
        <v>10</v>
      </c>
      <c r="W27" s="29"/>
      <c r="X27" s="28">
        <v>61</v>
      </c>
      <c r="Y27" s="24">
        <f>IF(X27&lt;=1," ",10)</f>
        <v>10</v>
      </c>
      <c r="Z27" s="30"/>
      <c r="AA27" s="31">
        <f>SUM(F27:Z27)</f>
        <v>632</v>
      </c>
      <c r="AB27" s="32"/>
      <c r="AC27" s="33"/>
      <c r="AD27" s="34">
        <f>MIN(F27,I27,L27,O27,R27,U27,X27)</f>
        <v>61</v>
      </c>
      <c r="AE27" s="34">
        <f>SUM(AA27-AD27)</f>
        <v>571</v>
      </c>
    </row>
    <row r="28" spans="1:31" x14ac:dyDescent="0.25">
      <c r="A28" s="24">
        <v>22</v>
      </c>
      <c r="B28" s="25" t="s">
        <v>52</v>
      </c>
      <c r="C28" s="26">
        <v>0.48399999999999999</v>
      </c>
      <c r="D28" s="27">
        <v>14</v>
      </c>
      <c r="E28" s="26">
        <f>D28/30</f>
        <v>0.46666666666666667</v>
      </c>
      <c r="F28" s="28">
        <v>129</v>
      </c>
      <c r="G28" s="24">
        <f>IF(F28&lt;=1," ",10)</f>
        <v>10</v>
      </c>
      <c r="H28" s="28"/>
      <c r="I28" s="28">
        <v>97</v>
      </c>
      <c r="J28" s="24">
        <f>IF(I28&lt;=1," ",10)</f>
        <v>10</v>
      </c>
      <c r="K28" s="29"/>
      <c r="L28" s="28">
        <v>120</v>
      </c>
      <c r="M28" s="24">
        <f>IF(L28&lt;=1," ",10)</f>
        <v>10</v>
      </c>
      <c r="N28" s="29"/>
      <c r="O28" s="28">
        <v>89</v>
      </c>
      <c r="P28" s="24">
        <f>IF(O28&lt;=1," ",10)</f>
        <v>10</v>
      </c>
      <c r="Q28" s="29"/>
      <c r="R28" s="28">
        <v>71</v>
      </c>
      <c r="S28" s="24">
        <f>IF(R28&lt;=1," ",10)</f>
        <v>10</v>
      </c>
      <c r="T28" s="29"/>
      <c r="U28" s="28">
        <v>66</v>
      </c>
      <c r="V28" s="24">
        <f>IF(U28&lt;=1," ",10)</f>
        <v>10</v>
      </c>
      <c r="W28" s="29"/>
      <c r="X28" s="28"/>
      <c r="Y28" s="24" t="str">
        <f>IF(X28&lt;=1," ",10)</f>
        <v xml:space="preserve"> </v>
      </c>
      <c r="Z28" s="36"/>
      <c r="AA28" s="31">
        <f>SUM(F28:Z28)</f>
        <v>632</v>
      </c>
      <c r="AB28" s="32"/>
      <c r="AC28" s="33"/>
      <c r="AD28" s="34">
        <f>MIN(F28,I28,L28,O28,R28,U28,X28)</f>
        <v>66</v>
      </c>
      <c r="AE28" s="34">
        <f>SUM(AA28-AD28)</f>
        <v>566</v>
      </c>
    </row>
    <row r="29" spans="1:31" x14ac:dyDescent="0.25">
      <c r="A29" s="24">
        <v>23</v>
      </c>
      <c r="B29" s="25" t="s">
        <v>53</v>
      </c>
      <c r="C29" s="26">
        <v>0.45</v>
      </c>
      <c r="D29" s="27">
        <v>13</v>
      </c>
      <c r="E29" s="26">
        <f>D29/30</f>
        <v>0.43333333333333335</v>
      </c>
      <c r="F29" s="28">
        <v>111</v>
      </c>
      <c r="G29" s="24">
        <f>IF(F29&lt;=1," ",10)</f>
        <v>10</v>
      </c>
      <c r="H29" s="28"/>
      <c r="I29" s="28">
        <v>89</v>
      </c>
      <c r="J29" s="24">
        <f>IF(I29&lt;=1," ",10)</f>
        <v>10</v>
      </c>
      <c r="K29" s="29"/>
      <c r="L29" s="28">
        <v>107</v>
      </c>
      <c r="M29" s="24">
        <f>IF(L29&lt;=1," ",10)</f>
        <v>10</v>
      </c>
      <c r="N29" s="29"/>
      <c r="O29" s="28">
        <v>78</v>
      </c>
      <c r="P29" s="24">
        <f>IF(O29&lt;=1," ",10)</f>
        <v>10</v>
      </c>
      <c r="Q29" s="29"/>
      <c r="R29" s="28"/>
      <c r="S29" s="24" t="str">
        <f>IF(R29&lt;=1," ",10)</f>
        <v xml:space="preserve"> </v>
      </c>
      <c r="T29" s="29"/>
      <c r="U29" s="28">
        <v>0</v>
      </c>
      <c r="V29" s="24" t="str">
        <f>IF(U29&lt;=1," ",10)</f>
        <v xml:space="preserve"> </v>
      </c>
      <c r="W29" s="29"/>
      <c r="X29" s="28">
        <v>119</v>
      </c>
      <c r="Y29" s="24">
        <f>IF(X29&lt;=1," ",10)</f>
        <v>10</v>
      </c>
      <c r="Z29" s="30"/>
      <c r="AA29" s="31">
        <f>SUM(F29:Z29)</f>
        <v>554</v>
      </c>
      <c r="AB29" s="32"/>
      <c r="AC29" s="33"/>
      <c r="AD29" s="34">
        <f>MIN(F29,I29,L29,O29,R29,U29,X29)</f>
        <v>0</v>
      </c>
      <c r="AE29" s="34">
        <f>SUM(AA29-AD29)</f>
        <v>554</v>
      </c>
    </row>
    <row r="30" spans="1:31" x14ac:dyDescent="0.25">
      <c r="A30" s="24">
        <v>24</v>
      </c>
      <c r="B30" s="25" t="s">
        <v>54</v>
      </c>
      <c r="C30" s="26">
        <v>0.55000000000000004</v>
      </c>
      <c r="D30" s="27">
        <v>16</v>
      </c>
      <c r="E30" s="26">
        <f>D30/30</f>
        <v>0.53333333333333333</v>
      </c>
      <c r="F30" s="28">
        <v>129</v>
      </c>
      <c r="G30" s="24">
        <f>IF(F30&lt;=1," ",10)</f>
        <v>10</v>
      </c>
      <c r="H30" s="28"/>
      <c r="I30" s="28">
        <v>67</v>
      </c>
      <c r="J30" s="24">
        <f>IF(I30&lt;=1," ",10)</f>
        <v>10</v>
      </c>
      <c r="K30" s="29"/>
      <c r="L30" s="28">
        <v>61</v>
      </c>
      <c r="M30" s="24">
        <f>IF(L30&lt;=1," ",10)</f>
        <v>10</v>
      </c>
      <c r="N30" s="29"/>
      <c r="O30" s="28">
        <v>75</v>
      </c>
      <c r="P30" s="24">
        <f>IF(O30&lt;=1," ",10)</f>
        <v>10</v>
      </c>
      <c r="Q30" s="29"/>
      <c r="R30" s="28"/>
      <c r="S30" s="24" t="str">
        <f>IF(R30&lt;=1," ",10)</f>
        <v xml:space="preserve"> </v>
      </c>
      <c r="T30" s="29"/>
      <c r="U30" s="28">
        <v>83</v>
      </c>
      <c r="V30" s="24">
        <f>IF(U30&lt;=1," ",10)</f>
        <v>10</v>
      </c>
      <c r="W30" s="29"/>
      <c r="X30" s="28">
        <v>133</v>
      </c>
      <c r="Y30" s="24">
        <f>IF(X30&lt;=1," ",10)</f>
        <v>10</v>
      </c>
      <c r="Z30" s="30"/>
      <c r="AA30" s="31">
        <f>SUM(F30:Z30)</f>
        <v>608</v>
      </c>
      <c r="AB30" s="32"/>
      <c r="AC30" s="33"/>
      <c r="AD30" s="34">
        <f>MIN(F30,I30,L30,O30,R30,U30,X30)</f>
        <v>61</v>
      </c>
      <c r="AE30" s="34">
        <f>SUM(AA30-AD30)</f>
        <v>547</v>
      </c>
    </row>
    <row r="31" spans="1:31" x14ac:dyDescent="0.25">
      <c r="A31" s="24">
        <v>25</v>
      </c>
      <c r="B31" s="25" t="s">
        <v>55</v>
      </c>
      <c r="C31" s="26">
        <v>0.68400000000000005</v>
      </c>
      <c r="D31" s="27">
        <v>20</v>
      </c>
      <c r="E31" s="26">
        <f>D31/30</f>
        <v>0.66666666666666663</v>
      </c>
      <c r="F31" s="28">
        <v>100</v>
      </c>
      <c r="G31" s="24">
        <f>IF(F31&lt;=1," ",10)</f>
        <v>10</v>
      </c>
      <c r="H31" s="28"/>
      <c r="I31" s="28">
        <v>100</v>
      </c>
      <c r="J31" s="24">
        <f>IF(I31&lt;=1," ",10)</f>
        <v>10</v>
      </c>
      <c r="K31" s="29"/>
      <c r="L31" s="28">
        <v>95</v>
      </c>
      <c r="M31" s="24">
        <f>IF(L31&lt;=1," ",10)</f>
        <v>10</v>
      </c>
      <c r="N31" s="29"/>
      <c r="O31" s="28">
        <v>112</v>
      </c>
      <c r="P31" s="24">
        <f>IF(O31&lt;=1," ",10)</f>
        <v>10</v>
      </c>
      <c r="Q31" s="29"/>
      <c r="R31" s="28"/>
      <c r="S31" s="24" t="str">
        <f>IF(R31&lt;=1," ",10)</f>
        <v xml:space="preserve"> </v>
      </c>
      <c r="T31" s="29"/>
      <c r="U31" s="28">
        <v>0</v>
      </c>
      <c r="V31" s="24" t="str">
        <f>IF(U31&lt;=1," ",10)</f>
        <v xml:space="preserve"> </v>
      </c>
      <c r="W31" s="29"/>
      <c r="X31" s="28">
        <v>80</v>
      </c>
      <c r="Y31" s="24">
        <f>IF(X31&lt;=1," ",10)</f>
        <v>10</v>
      </c>
      <c r="Z31" s="36"/>
      <c r="AA31" s="31">
        <f>SUM(F31:Z31)</f>
        <v>537</v>
      </c>
      <c r="AB31" s="32"/>
      <c r="AC31" s="33"/>
      <c r="AD31" s="34">
        <f>MIN(F31,I31,L31,O31,R31,U31,X31)</f>
        <v>0</v>
      </c>
      <c r="AE31" s="34">
        <f>SUM(AA31-AD31)</f>
        <v>537</v>
      </c>
    </row>
    <row r="32" spans="1:31" x14ac:dyDescent="0.25">
      <c r="A32" s="24">
        <v>26</v>
      </c>
      <c r="B32" s="39" t="s">
        <v>56</v>
      </c>
      <c r="C32" s="40">
        <v>0.48399999999999999</v>
      </c>
      <c r="D32" s="28">
        <v>14</v>
      </c>
      <c r="E32" s="26">
        <f>D32/30</f>
        <v>0.46666666666666667</v>
      </c>
      <c r="F32" s="28">
        <v>0</v>
      </c>
      <c r="G32" s="24" t="str">
        <f>IF(F32&lt;=1," ",10)</f>
        <v xml:space="preserve"> </v>
      </c>
      <c r="H32" s="29"/>
      <c r="I32" s="28">
        <v>138</v>
      </c>
      <c r="J32" s="24">
        <f>IF(I32&lt;=1," ",10)</f>
        <v>10</v>
      </c>
      <c r="K32" s="29"/>
      <c r="L32" s="28">
        <v>78</v>
      </c>
      <c r="M32" s="24">
        <f>IF(L32&lt;=1," ",10)</f>
        <v>10</v>
      </c>
      <c r="N32" s="29"/>
      <c r="O32" s="28">
        <v>130</v>
      </c>
      <c r="P32" s="24">
        <f>IF(O32&lt;=1," ",10)</f>
        <v>10</v>
      </c>
      <c r="Q32" s="29">
        <v>14</v>
      </c>
      <c r="R32" s="28">
        <v>96</v>
      </c>
      <c r="S32" s="24">
        <f>IF(R32&lt;=1," ",10)</f>
        <v>10</v>
      </c>
      <c r="T32" s="29">
        <v>28</v>
      </c>
      <c r="U32" s="28">
        <v>0</v>
      </c>
      <c r="V32" s="24" t="str">
        <f>IF(U32&lt;=1," ",10)</f>
        <v xml:space="preserve"> </v>
      </c>
      <c r="W32" s="29"/>
      <c r="X32" s="28"/>
      <c r="Y32" s="24" t="str">
        <f>IF(X32&lt;=1," ",10)</f>
        <v xml:space="preserve"> </v>
      </c>
      <c r="Z32" s="36"/>
      <c r="AA32" s="31">
        <f>SUM(F32:Z32)</f>
        <v>524</v>
      </c>
      <c r="AB32" s="32"/>
      <c r="AC32" s="33"/>
      <c r="AD32" s="34">
        <f>MIN(F32,I32,L32,O32,R32,U32,X32)</f>
        <v>0</v>
      </c>
      <c r="AE32" s="34">
        <f>SUM(AA32-AD32)</f>
        <v>524</v>
      </c>
    </row>
    <row r="33" spans="1:31" x14ac:dyDescent="0.25">
      <c r="A33" s="24">
        <v>27</v>
      </c>
      <c r="B33" s="25" t="s">
        <v>57</v>
      </c>
      <c r="C33" s="26">
        <v>0.68400000000000005</v>
      </c>
      <c r="D33" s="27">
        <v>20</v>
      </c>
      <c r="E33" s="26">
        <f>D33/30</f>
        <v>0.66666666666666663</v>
      </c>
      <c r="F33" s="28">
        <v>72</v>
      </c>
      <c r="G33" s="24">
        <f>IF(F33&lt;=1," ",10)</f>
        <v>10</v>
      </c>
      <c r="H33" s="29"/>
      <c r="I33" s="28"/>
      <c r="J33" s="24" t="str">
        <f>IF(I33&lt;=1," ",10)</f>
        <v xml:space="preserve"> </v>
      </c>
      <c r="K33" s="29"/>
      <c r="L33" s="28"/>
      <c r="M33" s="24" t="str">
        <f>IF(L33&lt;=1," ",10)</f>
        <v xml:space="preserve"> </v>
      </c>
      <c r="N33" s="29"/>
      <c r="O33" s="28">
        <v>113</v>
      </c>
      <c r="P33" s="24">
        <f>IF(O33&lt;=1," ",10)</f>
        <v>10</v>
      </c>
      <c r="Q33" s="41">
        <v>22</v>
      </c>
      <c r="R33" s="28">
        <v>131</v>
      </c>
      <c r="S33" s="24">
        <f>IF(R33&lt;=1," ",10)</f>
        <v>10</v>
      </c>
      <c r="T33" s="29"/>
      <c r="U33" s="28">
        <v>112</v>
      </c>
      <c r="V33" s="24">
        <f>IF(U33&lt;=1," ",10)</f>
        <v>10</v>
      </c>
      <c r="W33" s="29">
        <v>12</v>
      </c>
      <c r="X33" s="28"/>
      <c r="Y33" s="24" t="str">
        <f>IF(X33&lt;=1," ",10)</f>
        <v xml:space="preserve"> </v>
      </c>
      <c r="Z33" s="30"/>
      <c r="AA33" s="31">
        <f>SUM(F33:Z33)</f>
        <v>502</v>
      </c>
      <c r="AB33" s="32"/>
      <c r="AC33" s="33"/>
      <c r="AD33" s="34">
        <f>MIN(F33,I33,L33,O33,R33,U33,X33)</f>
        <v>72</v>
      </c>
      <c r="AE33" s="34">
        <f>SUM(AA33-AD33)</f>
        <v>430</v>
      </c>
    </row>
    <row r="34" spans="1:31" x14ac:dyDescent="0.25">
      <c r="A34" s="24">
        <v>28</v>
      </c>
      <c r="B34" s="25" t="s">
        <v>58</v>
      </c>
      <c r="C34" s="26">
        <v>0.55000000000000004</v>
      </c>
      <c r="D34" s="27">
        <v>16</v>
      </c>
      <c r="E34" s="26">
        <f>D34/30</f>
        <v>0.53333333333333333</v>
      </c>
      <c r="F34" s="28">
        <v>0</v>
      </c>
      <c r="G34" s="24" t="str">
        <f>IF(F34&lt;=1," ",10)</f>
        <v xml:space="preserve"> </v>
      </c>
      <c r="H34" s="29"/>
      <c r="I34" s="28"/>
      <c r="J34" s="24" t="str">
        <f>IF(I34&lt;=1," ",10)</f>
        <v xml:space="preserve"> </v>
      </c>
      <c r="K34" s="29"/>
      <c r="L34" s="28">
        <v>96</v>
      </c>
      <c r="M34" s="24">
        <f>IF(L34&lt;=1," ",10)</f>
        <v>10</v>
      </c>
      <c r="N34" s="29"/>
      <c r="O34" s="28">
        <v>130</v>
      </c>
      <c r="P34" s="24">
        <f>IF(O34&lt;=1," ",10)</f>
        <v>10</v>
      </c>
      <c r="Q34" s="29"/>
      <c r="R34" s="28"/>
      <c r="S34" s="24" t="str">
        <f>IF(R34&lt;=1," ",10)</f>
        <v xml:space="preserve"> </v>
      </c>
      <c r="T34" s="29"/>
      <c r="U34" s="28">
        <v>93</v>
      </c>
      <c r="V34" s="24">
        <f>IF(U34&lt;=1," ",10)</f>
        <v>10</v>
      </c>
      <c r="W34" s="29"/>
      <c r="X34" s="28"/>
      <c r="Y34" s="24" t="str">
        <f>IF(X34&lt;=1," ",10)</f>
        <v xml:space="preserve"> </v>
      </c>
      <c r="Z34" s="30"/>
      <c r="AA34" s="31">
        <f>SUM(F34:Z34)</f>
        <v>349</v>
      </c>
      <c r="AB34" s="32"/>
      <c r="AC34" s="33"/>
      <c r="AD34" s="34">
        <f>MIN(F34,I34,L34,O34,R34,U34,X34)</f>
        <v>0</v>
      </c>
      <c r="AE34" s="34">
        <f>SUM(AA34-AD34)</f>
        <v>349</v>
      </c>
    </row>
    <row r="35" spans="1:31" x14ac:dyDescent="0.25">
      <c r="A35" s="24">
        <v>29</v>
      </c>
      <c r="B35" s="42" t="s">
        <v>59</v>
      </c>
      <c r="C35" s="43">
        <v>0.45</v>
      </c>
      <c r="D35" s="44">
        <v>13</v>
      </c>
      <c r="E35" s="26">
        <f>D35/30</f>
        <v>0.43333333333333335</v>
      </c>
      <c r="F35" s="28">
        <v>0</v>
      </c>
      <c r="G35" s="24" t="str">
        <f>IF(F35&lt;=1," ",10)</f>
        <v xml:space="preserve"> </v>
      </c>
      <c r="H35" s="29"/>
      <c r="I35" s="28"/>
      <c r="J35" s="24" t="str">
        <f>IF(I35&lt;=1," ",10)</f>
        <v xml:space="preserve"> </v>
      </c>
      <c r="K35" s="29"/>
      <c r="L35" s="28">
        <v>114</v>
      </c>
      <c r="M35" s="24">
        <f>IF(L35&lt;=1," ",10)</f>
        <v>10</v>
      </c>
      <c r="N35" s="29">
        <v>22</v>
      </c>
      <c r="O35" s="28">
        <v>103</v>
      </c>
      <c r="P35" s="24">
        <f>IF(O35&lt;=1," ",10)</f>
        <v>10</v>
      </c>
      <c r="Q35" s="29"/>
      <c r="R35" s="28"/>
      <c r="S35" s="24" t="str">
        <f>IF(R35&lt;=1," ",10)</f>
        <v xml:space="preserve"> </v>
      </c>
      <c r="T35" s="29"/>
      <c r="U35" s="28">
        <v>0</v>
      </c>
      <c r="V35" s="24" t="str">
        <f>IF(U35&lt;=1," ",10)</f>
        <v xml:space="preserve"> </v>
      </c>
      <c r="W35" s="29"/>
      <c r="X35" s="28">
        <v>64</v>
      </c>
      <c r="Y35" s="24">
        <f>IF(X35&lt;=1," ",10)</f>
        <v>10</v>
      </c>
      <c r="Z35" s="36"/>
      <c r="AA35" s="31">
        <f>SUM(F35:Z35)</f>
        <v>333</v>
      </c>
      <c r="AB35" s="32"/>
      <c r="AC35" s="33"/>
      <c r="AD35" s="34">
        <f>MIN(F35,I35,L35,O35,R35,U35,X35)</f>
        <v>0</v>
      </c>
      <c r="AE35" s="34">
        <f>SUM(AA35-AD35)</f>
        <v>333</v>
      </c>
    </row>
    <row r="36" spans="1:31" x14ac:dyDescent="0.25">
      <c r="A36" s="24">
        <v>30</v>
      </c>
      <c r="B36" s="25" t="s">
        <v>60</v>
      </c>
      <c r="C36" s="26">
        <v>0.91700000000000004</v>
      </c>
      <c r="D36" s="27">
        <v>26</v>
      </c>
      <c r="E36" s="26">
        <f>D36/30</f>
        <v>0.8666666666666667</v>
      </c>
      <c r="F36" s="28">
        <v>0</v>
      </c>
      <c r="G36" s="24" t="str">
        <f>IF(F36&lt;=1," ",10)</f>
        <v xml:space="preserve"> </v>
      </c>
      <c r="H36" s="28"/>
      <c r="I36" s="28"/>
      <c r="J36" s="24" t="str">
        <f>IF(I36&lt;=1," ",10)</f>
        <v xml:space="preserve"> </v>
      </c>
      <c r="K36" s="29"/>
      <c r="L36" s="28"/>
      <c r="M36" s="24" t="str">
        <f>IF(L36&lt;=1," ",10)</f>
        <v xml:space="preserve"> </v>
      </c>
      <c r="N36" s="29"/>
      <c r="O36" s="28">
        <v>83</v>
      </c>
      <c r="P36" s="24">
        <f>IF(O36&lt;=1," ",10)</f>
        <v>10</v>
      </c>
      <c r="Q36" s="29"/>
      <c r="R36" s="28">
        <v>79</v>
      </c>
      <c r="S36" s="24">
        <f>IF(R36&lt;=1," ",10)</f>
        <v>10</v>
      </c>
      <c r="T36" s="29"/>
      <c r="U36" s="28">
        <v>94</v>
      </c>
      <c r="V36" s="24">
        <f>IF(U36&lt;=1," ",10)</f>
        <v>10</v>
      </c>
      <c r="W36" s="29"/>
      <c r="X36" s="28"/>
      <c r="Y36" s="24" t="str">
        <f>IF(X36&lt;=1," ",10)</f>
        <v xml:space="preserve"> </v>
      </c>
      <c r="Z36" s="36"/>
      <c r="AA36" s="31">
        <f>SUM(F36:Z36)</f>
        <v>286</v>
      </c>
      <c r="AB36" s="45"/>
      <c r="AC36" s="46"/>
      <c r="AD36" s="34">
        <f>MIN(F36,I36,L36,O36,R36,U36,X36)</f>
        <v>0</v>
      </c>
      <c r="AE36" s="34">
        <f>SUM(AA36-AD36)</f>
        <v>286</v>
      </c>
    </row>
    <row r="37" spans="1:31" x14ac:dyDescent="0.25">
      <c r="A37" s="24">
        <v>31</v>
      </c>
      <c r="B37" s="25" t="s">
        <v>61</v>
      </c>
      <c r="C37" s="26">
        <v>0.55000000000000004</v>
      </c>
      <c r="D37" s="27">
        <v>16</v>
      </c>
      <c r="E37" s="26">
        <f>D37/30</f>
        <v>0.53333333333333333</v>
      </c>
      <c r="F37" s="28">
        <v>0</v>
      </c>
      <c r="G37" s="24" t="str">
        <f>IF(F37&lt;=1," ",10)</f>
        <v xml:space="preserve"> </v>
      </c>
      <c r="H37" s="29"/>
      <c r="I37" s="28">
        <v>100</v>
      </c>
      <c r="J37" s="24">
        <f>IF(I37&lt;=1," ",10)</f>
        <v>10</v>
      </c>
      <c r="K37" s="29">
        <v>18</v>
      </c>
      <c r="L37" s="28"/>
      <c r="M37" s="24" t="str">
        <f>IF(L37&lt;=1," ",10)</f>
        <v xml:space="preserve"> </v>
      </c>
      <c r="N37" s="29"/>
      <c r="O37" s="28"/>
      <c r="P37" s="24" t="str">
        <f>IF(O37&lt;=1," ",10)</f>
        <v xml:space="preserve"> </v>
      </c>
      <c r="Q37" s="29"/>
      <c r="R37" s="28"/>
      <c r="S37" s="24" t="str">
        <f>IF(R37&lt;=1," ",10)</f>
        <v xml:space="preserve"> </v>
      </c>
      <c r="T37" s="29"/>
      <c r="U37" s="28">
        <v>109</v>
      </c>
      <c r="V37" s="24">
        <f>IF(U37&lt;=1," ",10)</f>
        <v>10</v>
      </c>
      <c r="W37" s="29">
        <v>20</v>
      </c>
      <c r="X37" s="28"/>
      <c r="Y37" s="24" t="str">
        <f>IF(X37&lt;=1," ",10)</f>
        <v xml:space="preserve"> </v>
      </c>
      <c r="Z37" s="47"/>
      <c r="AA37" s="31">
        <f>SUM(F37:Z37)</f>
        <v>267</v>
      </c>
      <c r="AB37" s="32"/>
      <c r="AC37" s="33"/>
      <c r="AD37" s="34">
        <f>MIN(F37,I37,L37,O37,R37,U37,X37)</f>
        <v>0</v>
      </c>
      <c r="AE37" s="34">
        <f>SUM(AA37-AD37)</f>
        <v>267</v>
      </c>
    </row>
    <row r="38" spans="1:31" x14ac:dyDescent="0.25">
      <c r="A38" s="24">
        <v>32</v>
      </c>
      <c r="B38" s="35" t="s">
        <v>62</v>
      </c>
      <c r="C38" s="26">
        <v>0.45</v>
      </c>
      <c r="D38" s="27">
        <v>13</v>
      </c>
      <c r="E38" s="26">
        <f>D38/30</f>
        <v>0.43333333333333335</v>
      </c>
      <c r="F38" s="28">
        <v>73</v>
      </c>
      <c r="G38" s="24">
        <f>IF(F38&lt;=1," ",10)</f>
        <v>10</v>
      </c>
      <c r="H38" s="48"/>
      <c r="I38" s="28">
        <v>54</v>
      </c>
      <c r="J38" s="24">
        <f>IF(I38&lt;=1," ",10)</f>
        <v>10</v>
      </c>
      <c r="K38" s="49"/>
      <c r="L38" s="28"/>
      <c r="M38" s="24" t="str">
        <f>IF(L38&lt;=1," ",10)</f>
        <v xml:space="preserve"> </v>
      </c>
      <c r="N38" s="49"/>
      <c r="O38" s="28"/>
      <c r="P38" s="24" t="str">
        <f>IF(O38&lt;=1," ",10)</f>
        <v xml:space="preserve"> </v>
      </c>
      <c r="Q38" s="49"/>
      <c r="R38" s="28"/>
      <c r="S38" s="24" t="str">
        <f>IF(R38&lt;=1," ",10)</f>
        <v xml:space="preserve"> </v>
      </c>
      <c r="T38" s="49"/>
      <c r="U38" s="28">
        <v>0</v>
      </c>
      <c r="V38" s="24" t="str">
        <f>IF(U38&lt;=1," ",10)</f>
        <v xml:space="preserve"> </v>
      </c>
      <c r="W38" s="49"/>
      <c r="X38" s="28">
        <v>107</v>
      </c>
      <c r="Y38" s="24">
        <f>IF(X38&lt;=1," ",10)</f>
        <v>10</v>
      </c>
      <c r="Z38" s="36"/>
      <c r="AA38" s="31">
        <f>SUM(F38:Z38)</f>
        <v>264</v>
      </c>
      <c r="AB38" s="32"/>
      <c r="AC38" s="33"/>
      <c r="AD38" s="34">
        <f>MIN(F38,I38,L38,O38,R38,U38,X38)</f>
        <v>0</v>
      </c>
      <c r="AE38" s="34">
        <f>SUM(AA38-AD38)</f>
        <v>264</v>
      </c>
    </row>
    <row r="39" spans="1:31" x14ac:dyDescent="0.25">
      <c r="A39" s="24">
        <v>33</v>
      </c>
      <c r="B39" s="25" t="s">
        <v>63</v>
      </c>
      <c r="C39" s="26">
        <v>0.48399999999999999</v>
      </c>
      <c r="D39" s="27">
        <v>14</v>
      </c>
      <c r="E39" s="26">
        <f>D39/30</f>
        <v>0.46666666666666667</v>
      </c>
      <c r="F39" s="28">
        <v>0</v>
      </c>
      <c r="G39" s="24" t="str">
        <f>IF(F39&lt;=1," ",10)</f>
        <v xml:space="preserve"> </v>
      </c>
      <c r="H39" s="29"/>
      <c r="I39" s="28"/>
      <c r="J39" s="24" t="str">
        <f>IF(I39&lt;=1," ",10)</f>
        <v xml:space="preserve"> </v>
      </c>
      <c r="K39" s="29"/>
      <c r="L39" s="28">
        <v>73</v>
      </c>
      <c r="M39" s="24">
        <f>IF(L39&lt;=1," ",10)</f>
        <v>10</v>
      </c>
      <c r="N39" s="29"/>
      <c r="O39" s="28">
        <v>130</v>
      </c>
      <c r="P39" s="24">
        <f>IF(O39&lt;=1," ",10)</f>
        <v>10</v>
      </c>
      <c r="Q39" s="29">
        <v>30</v>
      </c>
      <c r="R39" s="28"/>
      <c r="S39" s="24" t="str">
        <f>IF(R39&lt;=1," ",10)</f>
        <v xml:space="preserve"> </v>
      </c>
      <c r="T39" s="29"/>
      <c r="U39" s="28">
        <v>0</v>
      </c>
      <c r="V39" s="24" t="str">
        <f>IF(U39&lt;=1," ",10)</f>
        <v xml:space="preserve"> </v>
      </c>
      <c r="W39" s="29"/>
      <c r="X39" s="28"/>
      <c r="Y39" s="24" t="str">
        <f>IF(X39&lt;=1," ",10)</f>
        <v xml:space="preserve"> </v>
      </c>
      <c r="Z39" s="30"/>
      <c r="AA39" s="31">
        <f>SUM(F39:Z39)</f>
        <v>253</v>
      </c>
      <c r="AB39" s="32"/>
      <c r="AC39" s="33"/>
      <c r="AD39" s="34">
        <f>MIN(F39,I39,L39,O39,R39,U39,X39)</f>
        <v>0</v>
      </c>
      <c r="AE39" s="34">
        <f>SUM(AA39-AD39)</f>
        <v>253</v>
      </c>
    </row>
    <row r="40" spans="1:31" x14ac:dyDescent="0.25">
      <c r="A40" s="24">
        <v>34</v>
      </c>
      <c r="B40" s="35" t="s">
        <v>64</v>
      </c>
      <c r="C40" s="26">
        <v>0.61699999999999999</v>
      </c>
      <c r="D40" s="27">
        <v>13</v>
      </c>
      <c r="E40" s="26">
        <f>D40/30</f>
        <v>0.43333333333333335</v>
      </c>
      <c r="F40" s="28">
        <v>0</v>
      </c>
      <c r="G40" s="24" t="str">
        <f>IF(F40&lt;=1," ",10)</f>
        <v xml:space="preserve"> </v>
      </c>
      <c r="H40" s="29"/>
      <c r="I40" s="28">
        <v>150</v>
      </c>
      <c r="J40" s="24">
        <f>IF(I40&lt;=1," ",10)</f>
        <v>10</v>
      </c>
      <c r="K40" s="29">
        <v>8</v>
      </c>
      <c r="L40" s="28"/>
      <c r="M40" s="24" t="str">
        <f>IF(L40&lt;=1," ",10)</f>
        <v xml:space="preserve"> </v>
      </c>
      <c r="N40" s="29"/>
      <c r="O40" s="28"/>
      <c r="P40" s="24" t="str">
        <f>IF(O40&lt;=1," ",10)</f>
        <v xml:space="preserve"> </v>
      </c>
      <c r="Q40" s="29"/>
      <c r="R40" s="28"/>
      <c r="S40" s="24" t="str">
        <f>IF(R40&lt;=1," ",10)</f>
        <v xml:space="preserve"> </v>
      </c>
      <c r="T40" s="29"/>
      <c r="U40" s="28">
        <v>37</v>
      </c>
      <c r="V40" s="24">
        <f>IF(U40&lt;=1," ",10)</f>
        <v>10</v>
      </c>
      <c r="W40" s="29"/>
      <c r="X40" s="28"/>
      <c r="Y40" s="24" t="str">
        <f>IF(X40&lt;=1," ",10)</f>
        <v xml:space="preserve"> </v>
      </c>
      <c r="Z40" s="30"/>
      <c r="AA40" s="31">
        <f>SUM(F40:Z40)</f>
        <v>215</v>
      </c>
      <c r="AB40" s="32"/>
      <c r="AC40" s="33"/>
      <c r="AD40" s="34">
        <f>MIN(F40,I40,L40,O40,R40,U40,X40)</f>
        <v>0</v>
      </c>
      <c r="AE40" s="34">
        <f>SUM(AA40-AD40)</f>
        <v>215</v>
      </c>
    </row>
    <row r="41" spans="1:31" x14ac:dyDescent="0.25">
      <c r="A41" s="24">
        <v>35</v>
      </c>
      <c r="B41" s="25" t="s">
        <v>65</v>
      </c>
      <c r="C41" s="26">
        <v>0.45</v>
      </c>
      <c r="D41" s="27">
        <v>13</v>
      </c>
      <c r="E41" s="26">
        <f>D41/30</f>
        <v>0.43333333333333335</v>
      </c>
      <c r="F41" s="28">
        <v>71</v>
      </c>
      <c r="G41" s="24">
        <f>IF(F41&lt;=1," ",10)</f>
        <v>10</v>
      </c>
      <c r="H41" s="29"/>
      <c r="I41" s="28"/>
      <c r="J41" s="24" t="str">
        <f>IF(I41&lt;=1," ",10)</f>
        <v xml:space="preserve"> </v>
      </c>
      <c r="K41" s="29"/>
      <c r="L41" s="28">
        <v>80</v>
      </c>
      <c r="M41" s="24">
        <f>IF(L41&lt;=1," ",10)</f>
        <v>10</v>
      </c>
      <c r="N41" s="29"/>
      <c r="O41" s="28"/>
      <c r="P41" s="24" t="str">
        <f>IF(O41&lt;=1," ",10)</f>
        <v xml:space="preserve"> </v>
      </c>
      <c r="Q41" s="29"/>
      <c r="R41" s="28"/>
      <c r="S41" s="24" t="str">
        <f>IF(R41&lt;=1," ",10)</f>
        <v xml:space="preserve"> </v>
      </c>
      <c r="T41" s="29"/>
      <c r="U41" s="28">
        <v>0</v>
      </c>
      <c r="V41" s="24" t="str">
        <f>IF(U41&lt;=1," ",10)</f>
        <v xml:space="preserve"> </v>
      </c>
      <c r="W41" s="29"/>
      <c r="X41" s="28"/>
      <c r="Y41" s="24" t="str">
        <f>IF(X41&lt;=1," ",10)</f>
        <v xml:space="preserve"> </v>
      </c>
      <c r="Z41" s="30"/>
      <c r="AA41" s="31">
        <f>SUM(F41:Z41)</f>
        <v>171</v>
      </c>
      <c r="AB41" s="32"/>
      <c r="AC41" s="33"/>
      <c r="AD41" s="34">
        <f>MIN(F41,I41,L41,O41,R41,U41,X41)</f>
        <v>0</v>
      </c>
      <c r="AE41" s="34">
        <f>SUM(AA41-AD41)</f>
        <v>171</v>
      </c>
    </row>
    <row r="42" spans="1:31" x14ac:dyDescent="0.25">
      <c r="A42" s="24">
        <v>36</v>
      </c>
      <c r="B42" s="25" t="s">
        <v>66</v>
      </c>
      <c r="C42" s="26">
        <v>0.51700000000000002</v>
      </c>
      <c r="D42" s="27">
        <v>15</v>
      </c>
      <c r="E42" s="26">
        <f>D42/30</f>
        <v>0.5</v>
      </c>
      <c r="F42" s="28">
        <v>0</v>
      </c>
      <c r="G42" s="24" t="str">
        <f>IF(F42&lt;=1," ",10)</f>
        <v xml:space="preserve"> </v>
      </c>
      <c r="H42" s="28"/>
      <c r="I42" s="28"/>
      <c r="J42" s="24" t="str">
        <f>IF(I42&lt;=1," ",10)</f>
        <v xml:space="preserve"> </v>
      </c>
      <c r="K42" s="29"/>
      <c r="L42" s="28"/>
      <c r="M42" s="24" t="str">
        <f>IF(L42&lt;=1," ",10)</f>
        <v xml:space="preserve"> </v>
      </c>
      <c r="N42" s="29"/>
      <c r="O42" s="28"/>
      <c r="P42" s="24" t="str">
        <f>IF(O42&lt;=1," ",10)</f>
        <v xml:space="preserve"> </v>
      </c>
      <c r="Q42" s="29"/>
      <c r="R42" s="28"/>
      <c r="S42" s="24" t="str">
        <f>IF(R42&lt;=1," ",10)</f>
        <v xml:space="preserve"> </v>
      </c>
      <c r="T42" s="29"/>
      <c r="U42" s="28"/>
      <c r="V42" s="24" t="str">
        <f>IF(U42&lt;=1," ",10)</f>
        <v xml:space="preserve"> </v>
      </c>
      <c r="W42" s="29"/>
      <c r="X42" s="28">
        <v>132</v>
      </c>
      <c r="Y42" s="24">
        <f>IF(X42&lt;=1," ",10)</f>
        <v>10</v>
      </c>
      <c r="Z42" s="36">
        <v>28</v>
      </c>
      <c r="AA42" s="31">
        <f>SUM(F42:Z42)</f>
        <v>170</v>
      </c>
      <c r="AB42" s="32"/>
      <c r="AC42" s="33"/>
      <c r="AD42" s="34">
        <f>MIN(F42,I42,L42,O42,R42,U42,X42)</f>
        <v>0</v>
      </c>
      <c r="AE42" s="34">
        <f>SUM(AA42-AD42)</f>
        <v>170</v>
      </c>
    </row>
    <row r="43" spans="1:31" x14ac:dyDescent="0.25">
      <c r="A43" s="24">
        <v>37</v>
      </c>
      <c r="B43" s="35" t="s">
        <v>67</v>
      </c>
      <c r="C43" s="26">
        <v>0.65</v>
      </c>
      <c r="D43" s="27">
        <v>19</v>
      </c>
      <c r="E43" s="26">
        <f>D43/30</f>
        <v>0.6333333333333333</v>
      </c>
      <c r="F43" s="28">
        <v>0</v>
      </c>
      <c r="G43" s="24" t="str">
        <f>IF(F43&lt;=1," ",10)</f>
        <v xml:space="preserve"> </v>
      </c>
      <c r="H43" s="29"/>
      <c r="I43" s="28">
        <v>122</v>
      </c>
      <c r="J43" s="24">
        <f>IF(I43&lt;=1," ",10)</f>
        <v>10</v>
      </c>
      <c r="K43" s="29">
        <v>28</v>
      </c>
      <c r="L43" s="28"/>
      <c r="M43" s="24" t="str">
        <f>IF(L43&lt;=1," ",10)</f>
        <v xml:space="preserve"> </v>
      </c>
      <c r="N43" s="29"/>
      <c r="O43" s="28"/>
      <c r="P43" s="24" t="str">
        <f>IF(O43&lt;=1," ",10)</f>
        <v xml:space="preserve"> </v>
      </c>
      <c r="Q43" s="29"/>
      <c r="R43" s="28"/>
      <c r="S43" s="24" t="str">
        <f>IF(R43&lt;=1," ",10)</f>
        <v xml:space="preserve"> </v>
      </c>
      <c r="T43" s="29"/>
      <c r="U43" s="28">
        <v>0</v>
      </c>
      <c r="V43" s="24" t="str">
        <f>IF(U43&lt;=1," ",10)</f>
        <v xml:space="preserve"> </v>
      </c>
      <c r="W43" s="29"/>
      <c r="X43" s="28"/>
      <c r="Y43" s="24" t="str">
        <f>IF(X43&lt;=1," ",10)</f>
        <v xml:space="preserve"> </v>
      </c>
      <c r="Z43" s="36"/>
      <c r="AA43" s="31">
        <f>SUM(F43:Z43)</f>
        <v>160</v>
      </c>
      <c r="AB43" s="32"/>
      <c r="AC43" s="33"/>
      <c r="AD43" s="34">
        <f>MIN(F43,I43,L43,O43,R43,U43,X43)</f>
        <v>0</v>
      </c>
      <c r="AE43" s="34">
        <f>SUM(AA43-AD43)</f>
        <v>160</v>
      </c>
    </row>
    <row r="44" spans="1:31" x14ac:dyDescent="0.25">
      <c r="A44" s="24">
        <v>38</v>
      </c>
      <c r="B44" s="25" t="s">
        <v>68</v>
      </c>
      <c r="C44" s="26">
        <v>0.98399999999999999</v>
      </c>
      <c r="D44" s="27">
        <v>29</v>
      </c>
      <c r="E44" s="26">
        <f>D44/30</f>
        <v>0.96666666666666667</v>
      </c>
      <c r="F44" s="28">
        <v>0</v>
      </c>
      <c r="G44" s="24" t="str">
        <f>IF(F44&lt;=1," ",10)</f>
        <v xml:space="preserve"> </v>
      </c>
      <c r="H44" s="28"/>
      <c r="I44" s="28"/>
      <c r="J44" s="24" t="str">
        <f>IF(I44&lt;=1," ",10)</f>
        <v xml:space="preserve"> </v>
      </c>
      <c r="K44" s="29"/>
      <c r="L44" s="28"/>
      <c r="M44" s="24" t="str">
        <f>IF(L44&lt;=1," ",10)</f>
        <v xml:space="preserve"> </v>
      </c>
      <c r="N44" s="29"/>
      <c r="O44" s="28">
        <v>118</v>
      </c>
      <c r="P44" s="24">
        <f>IF(O44&lt;=1," ",10)</f>
        <v>10</v>
      </c>
      <c r="Q44" s="29">
        <v>24</v>
      </c>
      <c r="R44" s="28"/>
      <c r="S44" s="24" t="str">
        <f>IF(R44&lt;=1," ",10)</f>
        <v xml:space="preserve"> </v>
      </c>
      <c r="T44" s="29"/>
      <c r="U44" s="28">
        <v>0</v>
      </c>
      <c r="V44" s="24" t="str">
        <f>IF(U44&lt;=1," ",10)</f>
        <v xml:space="preserve"> </v>
      </c>
      <c r="W44" s="29"/>
      <c r="X44" s="28"/>
      <c r="Y44" s="24" t="str">
        <f>IF(X44&lt;=1," ",10)</f>
        <v xml:space="preserve"> </v>
      </c>
      <c r="Z44" s="36"/>
      <c r="AA44" s="31">
        <f>SUM(F44:Z44)</f>
        <v>152</v>
      </c>
      <c r="AB44" s="32"/>
      <c r="AC44" s="33"/>
      <c r="AD44" s="34">
        <f>MIN(F44,I44,L44,O44,R44,U44,X44)</f>
        <v>0</v>
      </c>
      <c r="AE44" s="34">
        <f>SUM(AA44-AD44)</f>
        <v>152</v>
      </c>
    </row>
    <row r="45" spans="1:31" x14ac:dyDescent="0.25">
      <c r="A45" s="24">
        <v>39</v>
      </c>
      <c r="B45" s="35" t="s">
        <v>69</v>
      </c>
      <c r="C45" s="26">
        <v>0.53300000000000003</v>
      </c>
      <c r="D45" s="27">
        <v>16</v>
      </c>
      <c r="E45" s="26">
        <f>D45/30</f>
        <v>0.53333333333333333</v>
      </c>
      <c r="F45" s="28">
        <v>0</v>
      </c>
      <c r="G45" s="24" t="str">
        <f>IF(F45&lt;=1," ",10)</f>
        <v xml:space="preserve"> </v>
      </c>
      <c r="H45" s="28"/>
      <c r="I45" s="28">
        <v>127</v>
      </c>
      <c r="J45" s="24">
        <f>IF(I45&lt;=1," ",10)</f>
        <v>10</v>
      </c>
      <c r="K45" s="29">
        <v>14</v>
      </c>
      <c r="L45" s="28"/>
      <c r="M45" s="24" t="str">
        <f>IF(L45&lt;=1," ",10)</f>
        <v xml:space="preserve"> </v>
      </c>
      <c r="N45" s="29"/>
      <c r="O45" s="28"/>
      <c r="P45" s="24" t="str">
        <f>IF(O45&lt;=1," ",10)</f>
        <v xml:space="preserve"> </v>
      </c>
      <c r="Q45" s="29"/>
      <c r="R45" s="28"/>
      <c r="S45" s="24" t="str">
        <f>IF(R45&lt;=1," ",10)</f>
        <v xml:space="preserve"> </v>
      </c>
      <c r="T45" s="29"/>
      <c r="U45" s="28">
        <v>0</v>
      </c>
      <c r="V45" s="24" t="str">
        <f>IF(U45&lt;=1," ",10)</f>
        <v xml:space="preserve"> </v>
      </c>
      <c r="W45" s="29"/>
      <c r="X45" s="28"/>
      <c r="Y45" s="24" t="str">
        <f>IF(X45&lt;=1," ",10)</f>
        <v xml:space="preserve"> </v>
      </c>
      <c r="Z45" s="30"/>
      <c r="AA45" s="31">
        <f>SUM(F45:Z45)</f>
        <v>151</v>
      </c>
      <c r="AB45" s="32"/>
      <c r="AC45" s="33"/>
      <c r="AD45" s="34">
        <f>MIN(F45,I45,L45,O45,R45,U45,X45)</f>
        <v>0</v>
      </c>
      <c r="AE45" s="34">
        <f>SUM(AA45-AD45)</f>
        <v>151</v>
      </c>
    </row>
    <row r="46" spans="1:31" x14ac:dyDescent="0.25">
      <c r="A46" s="24">
        <v>40</v>
      </c>
      <c r="B46" s="25" t="s">
        <v>70</v>
      </c>
      <c r="C46" s="26">
        <v>0.51700000000000002</v>
      </c>
      <c r="D46" s="27">
        <v>15</v>
      </c>
      <c r="E46" s="26">
        <f>D46/30</f>
        <v>0.5</v>
      </c>
      <c r="F46" s="28">
        <v>0</v>
      </c>
      <c r="G46" s="24" t="str">
        <f>IF(F46&lt;=1," ",10)</f>
        <v xml:space="preserve"> </v>
      </c>
      <c r="H46" s="29"/>
      <c r="I46" s="28"/>
      <c r="J46" s="24" t="str">
        <f>IF(I46&lt;=1," ",10)</f>
        <v xml:space="preserve"> </v>
      </c>
      <c r="K46" s="29"/>
      <c r="L46" s="28"/>
      <c r="M46" s="24" t="str">
        <f>IF(L46&lt;=1," ",10)</f>
        <v xml:space="preserve"> </v>
      </c>
      <c r="N46" s="29"/>
      <c r="O46" s="28"/>
      <c r="P46" s="24" t="str">
        <f>IF(O46&lt;=1," ",10)</f>
        <v xml:space="preserve"> </v>
      </c>
      <c r="Q46" s="29"/>
      <c r="R46" s="28"/>
      <c r="S46" s="24" t="str">
        <f>IF(R46&lt;=1," ",10)</f>
        <v xml:space="preserve"> </v>
      </c>
      <c r="T46" s="29"/>
      <c r="U46" s="28">
        <v>100</v>
      </c>
      <c r="V46" s="24">
        <f>IF(U46&lt;=1," ",10)</f>
        <v>10</v>
      </c>
      <c r="W46" s="29">
        <v>22</v>
      </c>
      <c r="X46" s="28"/>
      <c r="Y46" s="24" t="str">
        <f>IF(X46&lt;=1," ",10)</f>
        <v xml:space="preserve"> </v>
      </c>
      <c r="Z46" s="30"/>
      <c r="AA46" s="31">
        <f>SUM(F46:Z46)</f>
        <v>132</v>
      </c>
      <c r="AB46" s="32"/>
      <c r="AC46" s="33"/>
      <c r="AD46" s="34">
        <f>MIN(F46,I46,L46,O46,R46,U46,X46)</f>
        <v>0</v>
      </c>
      <c r="AE46" s="34">
        <f>SUM(AA46-AD46)</f>
        <v>132</v>
      </c>
    </row>
    <row r="47" spans="1:31" x14ac:dyDescent="0.25">
      <c r="A47" s="24">
        <v>41</v>
      </c>
      <c r="B47" s="25" t="s">
        <v>71</v>
      </c>
      <c r="C47" s="26">
        <v>0.85</v>
      </c>
      <c r="D47" s="27">
        <v>25</v>
      </c>
      <c r="E47" s="26">
        <f>D47/30</f>
        <v>0.83333333333333337</v>
      </c>
      <c r="F47" s="28">
        <v>0</v>
      </c>
      <c r="G47" s="24" t="str">
        <f>IF(F47&lt;=1," ",10)</f>
        <v xml:space="preserve"> </v>
      </c>
      <c r="H47" s="28"/>
      <c r="I47" s="28"/>
      <c r="J47" s="24" t="str">
        <f>IF(I47&lt;=1," ",10)</f>
        <v xml:space="preserve"> </v>
      </c>
      <c r="K47" s="29"/>
      <c r="L47" s="28"/>
      <c r="M47" s="24" t="str">
        <f>IF(L47&lt;=1," ",10)</f>
        <v xml:space="preserve"> </v>
      </c>
      <c r="N47" s="29"/>
      <c r="O47" s="28">
        <v>116</v>
      </c>
      <c r="P47" s="24">
        <f>IF(O47&lt;=1," ",10)</f>
        <v>10</v>
      </c>
      <c r="Q47" s="29"/>
      <c r="R47" s="28"/>
      <c r="S47" s="24" t="str">
        <f>IF(R47&lt;=1," ",10)</f>
        <v xml:space="preserve"> </v>
      </c>
      <c r="T47" s="29"/>
      <c r="U47" s="28">
        <v>0</v>
      </c>
      <c r="V47" s="24" t="str">
        <f>IF(U47&lt;=1," ",10)</f>
        <v xml:space="preserve"> </v>
      </c>
      <c r="W47" s="29"/>
      <c r="X47" s="28"/>
      <c r="Y47" s="24" t="str">
        <f>IF(X47&lt;=1," ",10)</f>
        <v xml:space="preserve"> </v>
      </c>
      <c r="Z47" s="30"/>
      <c r="AA47" s="31">
        <f>SUM(F47:Z47)</f>
        <v>126</v>
      </c>
      <c r="AB47" s="32"/>
      <c r="AC47" s="33"/>
      <c r="AD47" s="34">
        <f>MIN(F47,I47,L47,O47,R47,U47,X47)</f>
        <v>0</v>
      </c>
      <c r="AE47" s="34">
        <f>SUM(AA47-AD47)</f>
        <v>126</v>
      </c>
    </row>
    <row r="48" spans="1:31" x14ac:dyDescent="0.25">
      <c r="A48" s="24">
        <v>42</v>
      </c>
      <c r="B48" s="25" t="s">
        <v>72</v>
      </c>
      <c r="C48" s="26">
        <v>1.1839999999999999</v>
      </c>
      <c r="D48" s="27">
        <v>35</v>
      </c>
      <c r="E48" s="26">
        <f>D48/30</f>
        <v>1.1666666666666667</v>
      </c>
      <c r="F48" s="28">
        <v>0</v>
      </c>
      <c r="G48" s="24" t="str">
        <f>IF(F48&lt;=1," ",10)</f>
        <v xml:space="preserve"> </v>
      </c>
      <c r="H48" s="28"/>
      <c r="I48" s="28"/>
      <c r="J48" s="24" t="str">
        <f>IF(I48&lt;=1," ",10)</f>
        <v xml:space="preserve"> </v>
      </c>
      <c r="K48" s="29"/>
      <c r="L48" s="28"/>
      <c r="M48" s="24" t="str">
        <f>IF(L48&lt;=1," ",10)</f>
        <v xml:space="preserve"> </v>
      </c>
      <c r="N48" s="29"/>
      <c r="O48" s="28">
        <v>107</v>
      </c>
      <c r="P48" s="24">
        <f>IF(O48&lt;=1," ",10)</f>
        <v>10</v>
      </c>
      <c r="Q48" s="29"/>
      <c r="R48" s="28"/>
      <c r="S48" s="24" t="str">
        <f>IF(R48&lt;=1," ",10)</f>
        <v xml:space="preserve"> </v>
      </c>
      <c r="T48" s="29"/>
      <c r="U48" s="28">
        <v>0</v>
      </c>
      <c r="V48" s="24" t="str">
        <f>IF(U48&lt;=1," ",10)</f>
        <v xml:space="preserve"> </v>
      </c>
      <c r="W48" s="29"/>
      <c r="X48" s="28"/>
      <c r="Y48" s="24" t="str">
        <f>IF(X48&lt;=1," ",10)</f>
        <v xml:space="preserve"> </v>
      </c>
      <c r="Z48" s="47"/>
      <c r="AA48" s="31">
        <f>SUM(F48:Z48)</f>
        <v>117</v>
      </c>
      <c r="AB48" s="32"/>
      <c r="AC48" s="33"/>
      <c r="AD48" s="34">
        <f>MIN(F48,I48,L48,O48,R48,U48,X48)</f>
        <v>0</v>
      </c>
      <c r="AE48" s="34">
        <f>SUM(AA48-AD48)</f>
        <v>117</v>
      </c>
    </row>
    <row r="49" spans="1:31" x14ac:dyDescent="0.25">
      <c r="A49" s="24">
        <v>43</v>
      </c>
      <c r="B49" s="25" t="s">
        <v>73</v>
      </c>
      <c r="C49" s="26">
        <v>0.51700000000000002</v>
      </c>
      <c r="D49" s="27">
        <v>15</v>
      </c>
      <c r="E49" s="26">
        <f>D49/30</f>
        <v>0.5</v>
      </c>
      <c r="F49" s="28">
        <v>0</v>
      </c>
      <c r="G49" s="24" t="str">
        <f>IF(F49&lt;=1," ",10)</f>
        <v xml:space="preserve"> </v>
      </c>
      <c r="H49" s="29"/>
      <c r="I49" s="28"/>
      <c r="J49" s="24" t="str">
        <f>IF(I49&lt;=1," ",10)</f>
        <v xml:space="preserve"> </v>
      </c>
      <c r="K49" s="29"/>
      <c r="L49" s="28"/>
      <c r="M49" s="24" t="str">
        <f>IF(L49&lt;=1," ",10)</f>
        <v xml:space="preserve"> </v>
      </c>
      <c r="N49" s="29"/>
      <c r="O49" s="28"/>
      <c r="P49" s="24" t="str">
        <f>IF(O49&lt;=1," ",10)</f>
        <v xml:space="preserve"> </v>
      </c>
      <c r="Q49" s="29"/>
      <c r="R49" s="28"/>
      <c r="S49" s="24" t="str">
        <f>IF(R49&lt;=1," ",10)</f>
        <v xml:space="preserve"> </v>
      </c>
      <c r="T49" s="29"/>
      <c r="U49" s="28">
        <v>90</v>
      </c>
      <c r="V49" s="24">
        <f>IF(U49&lt;=1," ",10)</f>
        <v>10</v>
      </c>
      <c r="W49" s="29">
        <v>14</v>
      </c>
      <c r="X49" s="28"/>
      <c r="Y49" s="24" t="str">
        <f>IF(X49&lt;=1," ",10)</f>
        <v xml:space="preserve"> </v>
      </c>
      <c r="Z49" s="30"/>
      <c r="AA49" s="31">
        <f>SUM(F49:Z49)</f>
        <v>114</v>
      </c>
      <c r="AB49" s="32"/>
      <c r="AC49" s="33"/>
      <c r="AD49" s="34">
        <f>MIN(F49,I49,L49,O49,R49,U49,X49)</f>
        <v>0</v>
      </c>
      <c r="AE49" s="34">
        <f>SUM(AA49-AD49)</f>
        <v>114</v>
      </c>
    </row>
    <row r="50" spans="1:31" x14ac:dyDescent="0.25">
      <c r="A50" s="24">
        <v>44</v>
      </c>
      <c r="B50" s="25" t="s">
        <v>74</v>
      </c>
      <c r="C50" s="26">
        <v>0.61699999999999999</v>
      </c>
      <c r="D50" s="27">
        <v>18</v>
      </c>
      <c r="E50" s="26">
        <f>D50/30</f>
        <v>0.6</v>
      </c>
      <c r="F50" s="28">
        <v>92</v>
      </c>
      <c r="G50" s="24">
        <f>IF(F50&lt;=1," ",10)</f>
        <v>10</v>
      </c>
      <c r="H50" s="24"/>
      <c r="I50" s="28"/>
      <c r="J50" s="24" t="str">
        <f>IF(I50&lt;=1," ",10)</f>
        <v xml:space="preserve"> </v>
      </c>
      <c r="K50" s="29"/>
      <c r="L50" s="28"/>
      <c r="M50" s="24" t="str">
        <f>IF(L50&lt;=1," ",10)</f>
        <v xml:space="preserve"> </v>
      </c>
      <c r="N50" s="29"/>
      <c r="O50" s="28"/>
      <c r="P50" s="24" t="str">
        <f>IF(O50&lt;=1," ",10)</f>
        <v xml:space="preserve"> </v>
      </c>
      <c r="Q50" s="29"/>
      <c r="R50" s="28"/>
      <c r="S50" s="24" t="str">
        <f>IF(R50&lt;=1," ",10)</f>
        <v xml:space="preserve"> </v>
      </c>
      <c r="T50" s="29"/>
      <c r="U50" s="28">
        <v>0</v>
      </c>
      <c r="V50" s="24" t="str">
        <f>IF(U50&lt;=1," ",10)</f>
        <v xml:space="preserve"> </v>
      </c>
      <c r="W50" s="29"/>
      <c r="X50" s="28"/>
      <c r="Y50" s="24" t="str">
        <f>IF(X50&lt;=1," ",10)</f>
        <v xml:space="preserve"> </v>
      </c>
      <c r="Z50" s="30"/>
      <c r="AA50" s="31">
        <f>SUM(F50:Z50)</f>
        <v>102</v>
      </c>
      <c r="AB50" s="32"/>
      <c r="AC50" s="33"/>
      <c r="AD50" s="34">
        <f>MIN(F50,I50,L50,O50,R50,U50,X50)</f>
        <v>0</v>
      </c>
      <c r="AE50" s="34">
        <f>SUM(AA50-AD50)</f>
        <v>102</v>
      </c>
    </row>
    <row r="51" spans="1:31" x14ac:dyDescent="0.25">
      <c r="A51" s="24">
        <v>45</v>
      </c>
      <c r="B51" s="25" t="s">
        <v>75</v>
      </c>
      <c r="C51" s="26">
        <v>0.58399999999999996</v>
      </c>
      <c r="D51" s="27">
        <v>17</v>
      </c>
      <c r="E51" s="26">
        <f>D51/30</f>
        <v>0.56666666666666665</v>
      </c>
      <c r="F51" s="28">
        <v>0</v>
      </c>
      <c r="G51" s="24" t="str">
        <f>IF(F51&lt;=1," ",10)</f>
        <v xml:space="preserve"> </v>
      </c>
      <c r="H51" s="29"/>
      <c r="I51" s="28">
        <v>91</v>
      </c>
      <c r="J51" s="24">
        <f>IF(I51&lt;=1," ",10)</f>
        <v>10</v>
      </c>
      <c r="K51" s="29"/>
      <c r="L51" s="28"/>
      <c r="M51" s="24" t="str">
        <f>IF(L51&lt;=1," ",10)</f>
        <v xml:space="preserve"> </v>
      </c>
      <c r="N51" s="29"/>
      <c r="O51" s="28"/>
      <c r="P51" s="24" t="str">
        <f>IF(O51&lt;=1," ",10)</f>
        <v xml:space="preserve"> </v>
      </c>
      <c r="Q51" s="29"/>
      <c r="R51" s="28"/>
      <c r="S51" s="24" t="str">
        <f>IF(R51&lt;=1," ",10)</f>
        <v xml:space="preserve"> </v>
      </c>
      <c r="T51" s="29"/>
      <c r="U51" s="28">
        <v>0</v>
      </c>
      <c r="V51" s="24" t="str">
        <f>IF(U51&lt;=1," ",10)</f>
        <v xml:space="preserve"> </v>
      </c>
      <c r="W51" s="29"/>
      <c r="X51" s="28"/>
      <c r="Y51" s="24" t="str">
        <f>IF(X51&lt;=1," ",10)</f>
        <v xml:space="preserve"> </v>
      </c>
      <c r="Z51" s="36"/>
      <c r="AA51" s="31">
        <f>SUM(F51:Z51)</f>
        <v>101</v>
      </c>
      <c r="AB51" s="32"/>
      <c r="AC51" s="33"/>
      <c r="AD51" s="34">
        <f>MIN(F51,I51,L51,O51,R51,U51,X51)</f>
        <v>0</v>
      </c>
      <c r="AE51" s="34">
        <f>SUM(AA51-AD51)</f>
        <v>101</v>
      </c>
    </row>
    <row r="52" spans="1:31" x14ac:dyDescent="0.25">
      <c r="A52" s="24">
        <v>46</v>
      </c>
      <c r="B52" s="25" t="s">
        <v>76</v>
      </c>
      <c r="C52" s="26">
        <v>0.48399999999999999</v>
      </c>
      <c r="D52" s="27">
        <v>14</v>
      </c>
      <c r="E52" s="26">
        <f>D52/30</f>
        <v>0.46666666666666667</v>
      </c>
      <c r="F52" s="28">
        <v>0</v>
      </c>
      <c r="G52" s="24" t="str">
        <f>IF(F52&lt;=1," ",10)</f>
        <v xml:space="preserve"> </v>
      </c>
      <c r="H52" s="28"/>
      <c r="I52" s="28"/>
      <c r="J52" s="24" t="str">
        <f>IF(I52&lt;=1," ",10)</f>
        <v xml:space="preserve"> </v>
      </c>
      <c r="K52" s="29"/>
      <c r="L52" s="28">
        <v>89</v>
      </c>
      <c r="M52" s="24">
        <f>IF(L52&lt;=1," ",10)</f>
        <v>10</v>
      </c>
      <c r="N52" s="29"/>
      <c r="O52" s="28"/>
      <c r="P52" s="24" t="str">
        <f>IF(O52&lt;=1," ",10)</f>
        <v xml:space="preserve"> </v>
      </c>
      <c r="Q52" s="29"/>
      <c r="R52" s="28"/>
      <c r="S52" s="24" t="str">
        <f>IF(R52&lt;=1," ",10)</f>
        <v xml:space="preserve"> </v>
      </c>
      <c r="T52" s="29"/>
      <c r="U52" s="28">
        <v>0</v>
      </c>
      <c r="V52" s="24" t="str">
        <f>IF(U52&lt;=1," ",10)</f>
        <v xml:space="preserve"> </v>
      </c>
      <c r="W52" s="29"/>
      <c r="X52" s="28"/>
      <c r="Y52" s="24" t="str">
        <f>IF(X52&lt;=1," ",10)</f>
        <v xml:space="preserve"> </v>
      </c>
      <c r="Z52" s="30"/>
      <c r="AA52" s="31">
        <f>SUM(F52:Z52)</f>
        <v>99</v>
      </c>
      <c r="AB52" s="32"/>
      <c r="AC52" s="33"/>
      <c r="AD52" s="34">
        <f>MIN(F52,I52,L52,O52,R52,U52,X52)</f>
        <v>0</v>
      </c>
      <c r="AE52" s="34">
        <f>SUM(AA52-AD52)</f>
        <v>99</v>
      </c>
    </row>
    <row r="53" spans="1:31" x14ac:dyDescent="0.25">
      <c r="A53" s="24">
        <v>47</v>
      </c>
      <c r="B53" s="25" t="s">
        <v>77</v>
      </c>
      <c r="C53" s="26">
        <v>0.71699999999999997</v>
      </c>
      <c r="D53" s="27">
        <v>21</v>
      </c>
      <c r="E53" s="26">
        <f>D53/30</f>
        <v>0.7</v>
      </c>
      <c r="F53" s="28">
        <v>0</v>
      </c>
      <c r="G53" s="24" t="str">
        <f>IF(F53&lt;=1," ",10)</f>
        <v xml:space="preserve"> </v>
      </c>
      <c r="H53" s="28"/>
      <c r="I53" s="28"/>
      <c r="J53" s="24" t="str">
        <f>IF(I53&lt;=1," ",10)</f>
        <v xml:space="preserve"> </v>
      </c>
      <c r="K53" s="29"/>
      <c r="L53" s="28"/>
      <c r="M53" s="24" t="str">
        <f>IF(L53&lt;=1," ",10)</f>
        <v xml:space="preserve"> </v>
      </c>
      <c r="N53" s="29"/>
      <c r="O53" s="28">
        <v>88</v>
      </c>
      <c r="P53" s="24">
        <f>IF(O53&lt;=1," ",10)</f>
        <v>10</v>
      </c>
      <c r="Q53" s="29"/>
      <c r="R53" s="28"/>
      <c r="S53" s="24" t="str">
        <f>IF(R53&lt;=1," ",10)</f>
        <v xml:space="preserve"> </v>
      </c>
      <c r="T53" s="29"/>
      <c r="U53" s="28">
        <v>0</v>
      </c>
      <c r="V53" s="24" t="str">
        <f>IF(U53&lt;=1," ",10)</f>
        <v xml:space="preserve"> </v>
      </c>
      <c r="W53" s="29"/>
      <c r="X53" s="28"/>
      <c r="Y53" s="24" t="str">
        <f>IF(X53&lt;=1," ",10)</f>
        <v xml:space="preserve"> </v>
      </c>
      <c r="Z53" s="47"/>
      <c r="AA53" s="31">
        <f>SUM(F53:Z53)</f>
        <v>98</v>
      </c>
      <c r="AB53" s="32"/>
      <c r="AC53" s="33"/>
      <c r="AD53" s="34">
        <f>MIN(F53,I53,L53,O53,R53,U53,X53)</f>
        <v>0</v>
      </c>
      <c r="AE53" s="34">
        <f>SUM(AA53-AD53)</f>
        <v>98</v>
      </c>
    </row>
    <row r="54" spans="1:31" x14ac:dyDescent="0.25">
      <c r="A54" s="24">
        <v>48</v>
      </c>
      <c r="B54" s="25" t="s">
        <v>78</v>
      </c>
      <c r="C54" s="26">
        <v>0.55000000000000004</v>
      </c>
      <c r="D54" s="27">
        <v>16</v>
      </c>
      <c r="E54" s="26">
        <f>D54/30</f>
        <v>0.53333333333333333</v>
      </c>
      <c r="F54" s="28">
        <v>0</v>
      </c>
      <c r="G54" s="24" t="str">
        <f>IF(F54&lt;=1," ",10)</f>
        <v xml:space="preserve"> </v>
      </c>
      <c r="H54" s="29"/>
      <c r="I54" s="28"/>
      <c r="J54" s="24" t="str">
        <f>IF(I54&lt;=1," ",10)</f>
        <v xml:space="preserve"> </v>
      </c>
      <c r="K54" s="29"/>
      <c r="L54" s="28"/>
      <c r="M54" s="24" t="str">
        <f>IF(L54&lt;=1," ",10)</f>
        <v xml:space="preserve"> </v>
      </c>
      <c r="N54" s="29"/>
      <c r="O54" s="28"/>
      <c r="P54" s="24" t="str">
        <f>IF(O54&lt;=1," ",10)</f>
        <v xml:space="preserve"> </v>
      </c>
      <c r="Q54" s="29"/>
      <c r="R54" s="28"/>
      <c r="S54" s="24" t="str">
        <f>IF(R54&lt;=1," ",10)</f>
        <v xml:space="preserve"> </v>
      </c>
      <c r="T54" s="29"/>
      <c r="U54" s="28">
        <v>87</v>
      </c>
      <c r="V54" s="24">
        <f>IF(U54&lt;=1," ",10)</f>
        <v>10</v>
      </c>
      <c r="W54" s="29"/>
      <c r="X54" s="28"/>
      <c r="Y54" s="24" t="str">
        <f>IF(X54&lt;=1," ",10)</f>
        <v xml:space="preserve"> </v>
      </c>
      <c r="Z54" s="36"/>
      <c r="AA54" s="31">
        <f>SUM(F54:Z54)</f>
        <v>97</v>
      </c>
      <c r="AB54" s="32"/>
      <c r="AC54" s="33"/>
      <c r="AD54" s="34">
        <f>MIN(F54,I54,L54,O54,R54,U54,X54)</f>
        <v>0</v>
      </c>
      <c r="AE54" s="34">
        <f>SUM(AA54-AD54)</f>
        <v>97</v>
      </c>
    </row>
    <row r="55" spans="1:31" x14ac:dyDescent="0.25">
      <c r="A55" s="24">
        <v>49</v>
      </c>
      <c r="B55" s="25" t="s">
        <v>79</v>
      </c>
      <c r="C55" s="26">
        <v>0.71699999999999997</v>
      </c>
      <c r="D55" s="27">
        <v>21</v>
      </c>
      <c r="E55" s="26">
        <f>D55/30</f>
        <v>0.7</v>
      </c>
      <c r="F55" s="28">
        <v>0</v>
      </c>
      <c r="G55" s="24" t="str">
        <f>IF(F55&lt;=1," ",10)</f>
        <v xml:space="preserve"> </v>
      </c>
      <c r="H55" s="29"/>
      <c r="I55" s="28"/>
      <c r="J55" s="24" t="str">
        <f>IF(I55&lt;=1," ",10)</f>
        <v xml:space="preserve"> </v>
      </c>
      <c r="K55" s="29"/>
      <c r="L55" s="28"/>
      <c r="M55" s="24" t="str">
        <f>IF(L55&lt;=1," ",10)</f>
        <v xml:space="preserve"> </v>
      </c>
      <c r="N55" s="29"/>
      <c r="O55" s="28"/>
      <c r="P55" s="24" t="str">
        <f>IF(O55&lt;=1," ",10)</f>
        <v xml:space="preserve"> </v>
      </c>
      <c r="Q55" s="29"/>
      <c r="R55" s="28"/>
      <c r="S55" s="24" t="str">
        <f>IF(R55&lt;=1," ",10)</f>
        <v xml:space="preserve"> </v>
      </c>
      <c r="T55" s="29"/>
      <c r="U55" s="28">
        <v>85</v>
      </c>
      <c r="V55" s="24">
        <f>IF(U55&lt;=1," ",10)</f>
        <v>10</v>
      </c>
      <c r="W55" s="29"/>
      <c r="X55" s="28"/>
      <c r="Y55" s="24" t="str">
        <f>IF(X55&lt;=1," ",10)</f>
        <v xml:space="preserve"> </v>
      </c>
      <c r="Z55" s="30"/>
      <c r="AA55" s="31">
        <f>SUM(F55:Z55)</f>
        <v>95</v>
      </c>
      <c r="AB55" s="32"/>
      <c r="AC55" s="33"/>
      <c r="AD55" s="34">
        <f>MIN(F55,I55,L55,O55,R55,U55,X55)</f>
        <v>0</v>
      </c>
      <c r="AE55" s="34">
        <f>SUM(AA55-AD55)</f>
        <v>95</v>
      </c>
    </row>
    <row r="56" spans="1:31" x14ac:dyDescent="0.25">
      <c r="A56" s="24">
        <v>50</v>
      </c>
      <c r="B56" s="25" t="s">
        <v>80</v>
      </c>
      <c r="C56" s="26">
        <v>0.48399999999999999</v>
      </c>
      <c r="D56" s="27">
        <v>14</v>
      </c>
      <c r="E56" s="26">
        <f>D56/30</f>
        <v>0.46666666666666667</v>
      </c>
      <c r="F56" s="28">
        <v>0</v>
      </c>
      <c r="G56" s="24" t="str">
        <f>IF(F56&lt;=1," ",10)</f>
        <v xml:space="preserve"> </v>
      </c>
      <c r="H56" s="29"/>
      <c r="I56" s="28"/>
      <c r="J56" s="24" t="str">
        <f>IF(I56&lt;=1," ",10)</f>
        <v xml:space="preserve"> </v>
      </c>
      <c r="K56" s="29"/>
      <c r="L56" s="28">
        <v>82</v>
      </c>
      <c r="M56" s="24">
        <f>IF(L56&lt;=1," ",10)</f>
        <v>10</v>
      </c>
      <c r="N56" s="29"/>
      <c r="O56" s="28"/>
      <c r="P56" s="24" t="str">
        <f>IF(O56&lt;=1," ",10)</f>
        <v xml:space="preserve"> </v>
      </c>
      <c r="Q56" s="29"/>
      <c r="R56" s="28"/>
      <c r="S56" s="24" t="str">
        <f>IF(R56&lt;=1," ",10)</f>
        <v xml:space="preserve"> </v>
      </c>
      <c r="T56" s="29"/>
      <c r="U56" s="28">
        <v>0</v>
      </c>
      <c r="V56" s="24" t="str">
        <f>IF(U56&lt;=1," ",10)</f>
        <v xml:space="preserve"> </v>
      </c>
      <c r="W56" s="29"/>
      <c r="X56" s="28"/>
      <c r="Y56" s="24" t="str">
        <f>IF(X56&lt;=1," ",10)</f>
        <v xml:space="preserve"> </v>
      </c>
      <c r="Z56" s="36"/>
      <c r="AA56" s="31">
        <f>SUM(F56:Z56)</f>
        <v>92</v>
      </c>
      <c r="AB56" s="32"/>
      <c r="AC56" s="33"/>
      <c r="AD56" s="34">
        <f>MIN(F56,I56,L56,O56,R56,U56,X56)</f>
        <v>0</v>
      </c>
      <c r="AE56" s="34">
        <f>SUM(AA56-AD56)</f>
        <v>92</v>
      </c>
    </row>
    <row r="57" spans="1:31" x14ac:dyDescent="0.25">
      <c r="A57" s="24">
        <v>51</v>
      </c>
      <c r="B57" s="35" t="s">
        <v>81</v>
      </c>
      <c r="C57" s="26">
        <v>0.45</v>
      </c>
      <c r="D57" s="27">
        <v>13</v>
      </c>
      <c r="E57" s="26">
        <f>D57/30</f>
        <v>0.43333333333333335</v>
      </c>
      <c r="F57" s="28">
        <v>0</v>
      </c>
      <c r="G57" s="24" t="str">
        <f>IF(F57&lt;=1," ",10)</f>
        <v xml:space="preserve"> </v>
      </c>
      <c r="H57" s="29"/>
      <c r="I57" s="28"/>
      <c r="J57" s="24" t="str">
        <f>IF(I57&lt;=1," ",10)</f>
        <v xml:space="preserve"> </v>
      </c>
      <c r="K57" s="29"/>
      <c r="L57" s="28"/>
      <c r="M57" s="24" t="str">
        <f>IF(L57&lt;=1," ",10)</f>
        <v xml:space="preserve"> </v>
      </c>
      <c r="N57" s="29"/>
      <c r="O57" s="28">
        <v>75</v>
      </c>
      <c r="P57" s="24">
        <f>IF(O57&lt;=1," ",10)</f>
        <v>10</v>
      </c>
      <c r="Q57" s="29"/>
      <c r="R57" s="28"/>
      <c r="S57" s="24" t="str">
        <f>IF(R57&lt;=1," ",10)</f>
        <v xml:space="preserve"> </v>
      </c>
      <c r="T57" s="29"/>
      <c r="U57" s="28">
        <v>0</v>
      </c>
      <c r="V57" s="24" t="str">
        <f>IF(U57&lt;=1," ",10)</f>
        <v xml:space="preserve"> </v>
      </c>
      <c r="W57" s="29"/>
      <c r="X57" s="28"/>
      <c r="Y57" s="24" t="str">
        <f>IF(X57&lt;=1," ",10)</f>
        <v xml:space="preserve"> </v>
      </c>
      <c r="Z57" s="36"/>
      <c r="AA57" s="31">
        <f>SUM(F57:Z57)</f>
        <v>85</v>
      </c>
      <c r="AB57" s="32"/>
      <c r="AC57" s="33"/>
      <c r="AD57" s="34">
        <f>MIN(F57,I57,L57,O57,R57,U57,X57)</f>
        <v>0</v>
      </c>
      <c r="AE57" s="34">
        <f>SUM(AA57-AD57)</f>
        <v>85</v>
      </c>
    </row>
    <row r="58" spans="1:31" x14ac:dyDescent="0.25">
      <c r="A58" s="24">
        <v>52</v>
      </c>
      <c r="B58" s="25" t="s">
        <v>82</v>
      </c>
      <c r="C58" s="26">
        <v>0.51700000000000002</v>
      </c>
      <c r="D58" s="27">
        <v>15</v>
      </c>
      <c r="E58" s="26">
        <f>D58/30</f>
        <v>0.5</v>
      </c>
      <c r="F58" s="28">
        <v>0</v>
      </c>
      <c r="G58" s="24" t="str">
        <f>IF(F58&lt;=1," ",10)</f>
        <v xml:space="preserve"> </v>
      </c>
      <c r="H58" s="29"/>
      <c r="I58" s="28"/>
      <c r="J58" s="24" t="str">
        <f>IF(I58&lt;=1," ",10)</f>
        <v xml:space="preserve"> </v>
      </c>
      <c r="K58" s="29"/>
      <c r="L58" s="28"/>
      <c r="M58" s="24" t="str">
        <f>IF(L58&lt;=1," ",10)</f>
        <v xml:space="preserve"> </v>
      </c>
      <c r="N58" s="29"/>
      <c r="O58" s="28"/>
      <c r="P58" s="24" t="str">
        <f>IF(O58&lt;=1," ",10)</f>
        <v xml:space="preserve"> </v>
      </c>
      <c r="Q58" s="29"/>
      <c r="R58" s="28"/>
      <c r="S58" s="24" t="str">
        <f>IF(R58&lt;=1," ",10)</f>
        <v xml:space="preserve"> </v>
      </c>
      <c r="T58" s="29"/>
      <c r="U58" s="28">
        <v>71</v>
      </c>
      <c r="V58" s="24">
        <f>IF(U58&lt;=1," ",10)</f>
        <v>10</v>
      </c>
      <c r="W58" s="29"/>
      <c r="X58" s="28"/>
      <c r="Y58" s="24" t="str">
        <f>IF(X58&lt;=1," ",10)</f>
        <v xml:space="preserve"> </v>
      </c>
      <c r="Z58" s="36"/>
      <c r="AA58" s="31">
        <f>SUM(F58:Z58)</f>
        <v>81</v>
      </c>
      <c r="AB58" s="32"/>
      <c r="AC58" s="33"/>
      <c r="AD58" s="34">
        <f>MIN(F58,I58,L58,O58,R58,U58,X58)</f>
        <v>0</v>
      </c>
      <c r="AE58" s="34">
        <f>SUM(AA58-AD58)</f>
        <v>81</v>
      </c>
    </row>
    <row r="59" spans="1:31" x14ac:dyDescent="0.25">
      <c r="A59" s="24">
        <v>53</v>
      </c>
      <c r="B59" s="25" t="s">
        <v>83</v>
      </c>
      <c r="C59" s="26">
        <v>0.65</v>
      </c>
      <c r="D59" s="27">
        <v>19</v>
      </c>
      <c r="E59" s="26">
        <f>D59/30</f>
        <v>0.6333333333333333</v>
      </c>
      <c r="F59" s="28">
        <v>0</v>
      </c>
      <c r="G59" s="24" t="str">
        <f>IF(F59&lt;=1," ",10)</f>
        <v xml:space="preserve"> </v>
      </c>
      <c r="H59" s="29"/>
      <c r="I59" s="28"/>
      <c r="J59" s="24" t="str">
        <f>IF(I59&lt;=1," ",10)</f>
        <v xml:space="preserve"> </v>
      </c>
      <c r="K59" s="29"/>
      <c r="L59" s="28"/>
      <c r="M59" s="24" t="str">
        <f>IF(L59&lt;=1," ",10)</f>
        <v xml:space="preserve"> </v>
      </c>
      <c r="N59" s="29"/>
      <c r="O59" s="28"/>
      <c r="P59" s="24" t="str">
        <f>IF(O59&lt;=1," ",10)</f>
        <v xml:space="preserve"> </v>
      </c>
      <c r="Q59" s="29"/>
      <c r="R59" s="28"/>
      <c r="S59" s="24" t="str">
        <f>IF(R59&lt;=1," ",10)</f>
        <v xml:space="preserve"> </v>
      </c>
      <c r="T59" s="29"/>
      <c r="U59" s="28">
        <v>60</v>
      </c>
      <c r="V59" s="24">
        <f>IF(U59&lt;=1," ",10)</f>
        <v>10</v>
      </c>
      <c r="W59" s="29"/>
      <c r="X59" s="28"/>
      <c r="Y59" s="24" t="str">
        <f>IF(X59&lt;=1," ",10)</f>
        <v xml:space="preserve"> </v>
      </c>
      <c r="Z59" s="36"/>
      <c r="AA59" s="31">
        <f>SUM(F59:Z59)</f>
        <v>70</v>
      </c>
      <c r="AB59" s="32"/>
      <c r="AC59" s="33"/>
      <c r="AD59" s="34">
        <f>MIN(F59,I59,L59,O59,R59,U59,X59)</f>
        <v>0</v>
      </c>
      <c r="AE59" s="34">
        <f>SUM(AA59-AD59)</f>
        <v>70</v>
      </c>
    </row>
    <row r="60" spans="1:31" x14ac:dyDescent="0.25">
      <c r="A60" s="24">
        <v>54</v>
      </c>
      <c r="B60" s="25" t="s">
        <v>84</v>
      </c>
      <c r="C60" s="26">
        <v>0.48399999999999999</v>
      </c>
      <c r="D60" s="27">
        <v>14</v>
      </c>
      <c r="E60" s="26">
        <f>D60/30</f>
        <v>0.46666666666666667</v>
      </c>
      <c r="F60" s="28">
        <v>0</v>
      </c>
      <c r="G60" s="24" t="str">
        <f>IF(F60&lt;=1," ",10)</f>
        <v xml:space="preserve"> </v>
      </c>
      <c r="H60" s="29"/>
      <c r="I60" s="28"/>
      <c r="J60" s="24" t="str">
        <f>IF(I60&lt;=1," ",10)</f>
        <v xml:space="preserve"> </v>
      </c>
      <c r="K60" s="29"/>
      <c r="L60" s="28"/>
      <c r="M60" s="24" t="str">
        <f>IF(L60&lt;=1," ",10)</f>
        <v xml:space="preserve"> </v>
      </c>
      <c r="N60" s="29"/>
      <c r="O60" s="28">
        <v>56</v>
      </c>
      <c r="P60" s="24">
        <f>IF(O60&lt;=1," ",10)</f>
        <v>10</v>
      </c>
      <c r="Q60" s="29"/>
      <c r="R60" s="28"/>
      <c r="S60" s="24" t="str">
        <f>IF(R60&lt;=1," ",10)</f>
        <v xml:space="preserve"> </v>
      </c>
      <c r="T60" s="29"/>
      <c r="U60" s="28"/>
      <c r="V60" s="24" t="str">
        <f>IF(U60&lt;=1," ",10)</f>
        <v xml:space="preserve"> </v>
      </c>
      <c r="W60" s="29"/>
      <c r="X60" s="28"/>
      <c r="Y60" s="24" t="str">
        <f>IF(X60&lt;=1," ",10)</f>
        <v xml:space="preserve"> </v>
      </c>
      <c r="Z60" s="36"/>
      <c r="AA60" s="31">
        <f>SUM(F60:Z60)</f>
        <v>66</v>
      </c>
      <c r="AB60" s="32"/>
      <c r="AC60" s="33"/>
      <c r="AD60" s="34">
        <f>MIN(F60,I60,L60,O60,R60,U60,X60)</f>
        <v>0</v>
      </c>
      <c r="AE60" s="34">
        <f>SUM(AA60-AD60)</f>
        <v>66</v>
      </c>
    </row>
  </sheetData>
  <mergeCells count="32">
    <mergeCell ref="A3:B3"/>
    <mergeCell ref="A4:B4"/>
    <mergeCell ref="A5:B5"/>
    <mergeCell ref="A6:B6"/>
    <mergeCell ref="V2:V6"/>
    <mergeCell ref="W2:W6"/>
    <mergeCell ref="X2:X6"/>
    <mergeCell ref="Y2:Y6"/>
    <mergeCell ref="Z2:Z6"/>
    <mergeCell ref="AA2:AA6"/>
    <mergeCell ref="P2:P6"/>
    <mergeCell ref="Q2:Q6"/>
    <mergeCell ref="R2:R6"/>
    <mergeCell ref="S2:S6"/>
    <mergeCell ref="T2:T6"/>
    <mergeCell ref="U2:U6"/>
    <mergeCell ref="J2:J6"/>
    <mergeCell ref="K2:K6"/>
    <mergeCell ref="L2:L6"/>
    <mergeCell ref="M2:M6"/>
    <mergeCell ref="N2:N6"/>
    <mergeCell ref="O2:O6"/>
    <mergeCell ref="AD1:AD6"/>
    <mergeCell ref="AE1:AE6"/>
    <mergeCell ref="A2:B2"/>
    <mergeCell ref="C2:C6"/>
    <mergeCell ref="D2:D6"/>
    <mergeCell ref="E2:E6"/>
    <mergeCell ref="F2:F6"/>
    <mergeCell ref="G2:G6"/>
    <mergeCell ref="H2:H6"/>
    <mergeCell ref="I2:I6"/>
  </mergeCells>
  <conditionalFormatting sqref="F7:F60">
    <cfRule type="cellIs" dxfId="13" priority="13" operator="greaterThan">
      <formula>119</formula>
    </cfRule>
    <cfRule type="cellIs" dxfId="12" priority="14" operator="between">
      <formula>1</formula>
      <formula>79</formula>
    </cfRule>
  </conditionalFormatting>
  <conditionalFormatting sqref="I7:I60">
    <cfRule type="cellIs" dxfId="11" priority="11" operator="greaterThan">
      <formula>119</formula>
    </cfRule>
    <cfRule type="cellIs" dxfId="10" priority="12" operator="between">
      <formula>1</formula>
      <formula>79</formula>
    </cfRule>
  </conditionalFormatting>
  <conditionalFormatting sqref="L7:L60">
    <cfRule type="cellIs" dxfId="9" priority="9" operator="greaterThan">
      <formula>119</formula>
    </cfRule>
    <cfRule type="cellIs" dxfId="8" priority="10" operator="between">
      <formula>1</formula>
      <formula>79</formula>
    </cfRule>
  </conditionalFormatting>
  <conditionalFormatting sqref="O7:O60">
    <cfRule type="cellIs" dxfId="7" priority="7" operator="greaterThan">
      <formula>119</formula>
    </cfRule>
    <cfRule type="cellIs" dxfId="6" priority="8" operator="between">
      <formula>1</formula>
      <formula>79</formula>
    </cfRule>
  </conditionalFormatting>
  <conditionalFormatting sqref="R7:R60">
    <cfRule type="cellIs" dxfId="5" priority="5" operator="greaterThan">
      <formula>119</formula>
    </cfRule>
    <cfRule type="cellIs" dxfId="4" priority="6" operator="between">
      <formula>1</formula>
      <formula>79</formula>
    </cfRule>
  </conditionalFormatting>
  <conditionalFormatting sqref="U7:U60">
    <cfRule type="cellIs" dxfId="3" priority="3" operator="greaterThan">
      <formula>119</formula>
    </cfRule>
    <cfRule type="cellIs" dxfId="2" priority="4" operator="between">
      <formula>1</formula>
      <formula>79</formula>
    </cfRule>
  </conditionalFormatting>
  <conditionalFormatting sqref="X7:X60">
    <cfRule type="cellIs" dxfId="1" priority="1" operator="greaterThan">
      <formula>119</formula>
    </cfRule>
    <cfRule type="cellIs" dxfId="0" priority="2" operator="between">
      <formula>1</formula>
      <formula>79</formula>
    </cfRule>
  </conditionalFormatting>
  <pageMargins left="0.7" right="0.7" top="0.75" bottom="0.75" header="0.3" footer="0.3"/>
  <pageSetup paperSize="9" scale="5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2019-11-13T16:51:27Z</dcterms:created>
  <dcterms:modified xsi:type="dcterms:W3CDTF">2019-11-13T16:54:15Z</dcterms:modified>
</cp:coreProperties>
</file>