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Kannonier/"/>
    </mc:Choice>
  </mc:AlternateContent>
  <xr:revisionPtr revIDLastSave="7" documentId="8_{5F701740-1F27-4E95-8F25-DFA062F2D3B1}" xr6:coauthVersionLast="45" xr6:coauthVersionMax="45" xr10:uidLastSave="{CF02AC58-1D24-4BD2-983D-A5447EDB1A14}"/>
  <bookViews>
    <workbookView xWindow="-19310" yWindow="-450" windowWidth="19420" windowHeight="10420" xr2:uid="{6FAFB4B6-29B4-4406-BD02-2ACE44EA3A5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1" l="1"/>
  <c r="O4" i="1"/>
  <c r="M29" i="1" l="1"/>
  <c r="N29" i="1" s="1"/>
  <c r="O29" i="1" s="1"/>
  <c r="L29" i="1"/>
  <c r="I29" i="1"/>
  <c r="F29" i="1"/>
  <c r="O28" i="1"/>
  <c r="N28" i="1"/>
  <c r="M28" i="1"/>
  <c r="L28" i="1"/>
  <c r="I28" i="1"/>
  <c r="F28" i="1"/>
  <c r="M27" i="1"/>
  <c r="N27" i="1" s="1"/>
  <c r="O27" i="1" s="1"/>
  <c r="L27" i="1"/>
  <c r="I27" i="1"/>
  <c r="F27" i="1"/>
  <c r="O26" i="1"/>
  <c r="N26" i="1"/>
  <c r="M26" i="1"/>
  <c r="L26" i="1"/>
  <c r="I26" i="1"/>
  <c r="F26" i="1"/>
  <c r="M25" i="1"/>
  <c r="N25" i="1" s="1"/>
  <c r="O25" i="1" s="1"/>
  <c r="L25" i="1"/>
  <c r="I25" i="1"/>
  <c r="F25" i="1"/>
  <c r="O24" i="1"/>
  <c r="N24" i="1"/>
  <c r="M24" i="1"/>
  <c r="L24" i="1"/>
  <c r="I24" i="1"/>
  <c r="F24" i="1"/>
  <c r="M23" i="1"/>
  <c r="N23" i="1" s="1"/>
  <c r="O23" i="1" s="1"/>
  <c r="L23" i="1"/>
  <c r="I23" i="1"/>
  <c r="F23" i="1"/>
  <c r="O22" i="1"/>
  <c r="N22" i="1"/>
  <c r="M22" i="1"/>
  <c r="L22" i="1"/>
  <c r="I22" i="1"/>
  <c r="F22" i="1"/>
  <c r="M21" i="1"/>
  <c r="N21" i="1" s="1"/>
  <c r="O21" i="1" s="1"/>
  <c r="L21" i="1"/>
  <c r="I21" i="1"/>
  <c r="F21" i="1"/>
  <c r="O20" i="1"/>
  <c r="N20" i="1"/>
  <c r="M20" i="1"/>
  <c r="L20" i="1"/>
  <c r="I20" i="1"/>
  <c r="F20" i="1"/>
  <c r="M19" i="1"/>
  <c r="N19" i="1" s="1"/>
  <c r="O19" i="1" s="1"/>
  <c r="L19" i="1"/>
  <c r="I19" i="1"/>
  <c r="F19" i="1"/>
  <c r="O18" i="1"/>
  <c r="N18" i="1"/>
  <c r="M18" i="1"/>
  <c r="L18" i="1"/>
  <c r="I18" i="1"/>
  <c r="F18" i="1"/>
  <c r="M17" i="1"/>
  <c r="N17" i="1" s="1"/>
  <c r="O17" i="1" s="1"/>
  <c r="L17" i="1"/>
  <c r="I17" i="1"/>
  <c r="F17" i="1"/>
  <c r="O16" i="1"/>
  <c r="N16" i="1"/>
  <c r="M16" i="1"/>
  <c r="L16" i="1"/>
  <c r="I16" i="1"/>
  <c r="F16" i="1"/>
  <c r="M15" i="1"/>
  <c r="N15" i="1" s="1"/>
  <c r="O15" i="1" s="1"/>
  <c r="L15" i="1"/>
  <c r="I15" i="1"/>
  <c r="F15" i="1"/>
  <c r="O14" i="1"/>
  <c r="N14" i="1"/>
  <c r="M14" i="1"/>
  <c r="L14" i="1"/>
  <c r="I14" i="1"/>
  <c r="F14" i="1"/>
  <c r="M13" i="1"/>
  <c r="N13" i="1" s="1"/>
  <c r="O13" i="1" s="1"/>
  <c r="L13" i="1"/>
  <c r="I13" i="1"/>
  <c r="F13" i="1"/>
  <c r="O12" i="1"/>
  <c r="N12" i="1"/>
  <c r="M12" i="1"/>
  <c r="L12" i="1"/>
  <c r="I12" i="1"/>
  <c r="F12" i="1"/>
  <c r="M11" i="1"/>
  <c r="N11" i="1" s="1"/>
  <c r="O11" i="1" s="1"/>
  <c r="L11" i="1"/>
  <c r="I11" i="1"/>
  <c r="F11" i="1"/>
  <c r="M10" i="1"/>
  <c r="N10" i="1" s="1"/>
  <c r="O10" i="1" s="1"/>
  <c r="L10" i="1"/>
  <c r="I10" i="1"/>
  <c r="F10" i="1"/>
  <c r="M9" i="1"/>
  <c r="N9" i="1" s="1"/>
  <c r="O9" i="1" s="1"/>
  <c r="L9" i="1"/>
  <c r="I9" i="1"/>
  <c r="F9" i="1"/>
  <c r="M8" i="1"/>
  <c r="N8" i="1" s="1"/>
  <c r="O8" i="1" s="1"/>
  <c r="L8" i="1"/>
  <c r="I8" i="1"/>
  <c r="F8" i="1"/>
  <c r="M7" i="1"/>
  <c r="N7" i="1" s="1"/>
  <c r="O7" i="1" s="1"/>
  <c r="L7" i="1"/>
  <c r="I7" i="1"/>
  <c r="F7" i="1"/>
  <c r="M6" i="1"/>
  <c r="N6" i="1" s="1"/>
  <c r="O6" i="1" s="1"/>
  <c r="L6" i="1"/>
  <c r="I6" i="1"/>
  <c r="F6" i="1"/>
  <c r="N5" i="1"/>
  <c r="O5" i="1" s="1"/>
  <c r="M5" i="1"/>
  <c r="L5" i="1"/>
  <c r="I5" i="1"/>
  <c r="F5" i="1"/>
  <c r="M4" i="1"/>
  <c r="N4" i="1" s="1"/>
  <c r="L4" i="1"/>
  <c r="I4" i="1"/>
  <c r="F4" i="1"/>
  <c r="M3" i="1"/>
  <c r="N3" i="1" s="1"/>
  <c r="L3" i="1"/>
  <c r="I3" i="1"/>
  <c r="F3" i="1"/>
</calcChain>
</file>

<file path=xl/sharedStrings.xml><?xml version="1.0" encoding="utf-8"?>
<sst xmlns="http://schemas.openxmlformats.org/spreadsheetml/2006/main" count="71" uniqueCount="45">
  <si>
    <t xml:space="preserve"> LIBRE TOERNOOI 2020 GROEP A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</si>
  <si>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</si>
  <si>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</si>
  <si>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</si>
  <si>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</si>
  <si>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</si>
  <si>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</si>
  <si>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</si>
  <si>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</si>
  <si>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</si>
  <si>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</si>
  <si>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</si>
  <si>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</si>
  <si>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</si>
  <si>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</si>
  <si>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SEPT</t>
  </si>
  <si>
    <t>STIENUS SLUITER</t>
  </si>
  <si>
    <t>ALEX WATERMULDER</t>
  </si>
  <si>
    <t>RONNIE BERG</t>
  </si>
  <si>
    <t>CEES DOORNBOS</t>
  </si>
  <si>
    <t>JAN SIETSMA</t>
  </si>
  <si>
    <t>F</t>
  </si>
  <si>
    <t>HARRIE LULOFS</t>
  </si>
  <si>
    <t>JAN LEEGWATER</t>
  </si>
  <si>
    <t>EEFKE ROPS</t>
  </si>
  <si>
    <t>SIEP MELLEMA</t>
  </si>
  <si>
    <t>RICHARD KANT</t>
  </si>
  <si>
    <t>MARINUS TAPILATU</t>
  </si>
  <si>
    <t>BERNHARD BOS</t>
  </si>
  <si>
    <t>SIEP ZIESLING</t>
  </si>
  <si>
    <t>RON EISSEN</t>
  </si>
  <si>
    <t>WILLEM REILINK</t>
  </si>
  <si>
    <t>ANDRIES VD VEEN</t>
  </si>
  <si>
    <t>HENDRIK SLOOT</t>
  </si>
  <si>
    <t>TONNIS WOLDHUIS</t>
  </si>
  <si>
    <t>HENK MATTHEIJSSEN</t>
  </si>
  <si>
    <t>ROELIE DORENBOS</t>
  </si>
  <si>
    <t>EVERT BOS</t>
  </si>
  <si>
    <t>KLAAS BOVEN</t>
  </si>
  <si>
    <t>JAN OLSDER</t>
  </si>
  <si>
    <t>WIM GERARDS</t>
  </si>
  <si>
    <t>EPPO LOER</t>
  </si>
  <si>
    <t>MENNO EDENS</t>
  </si>
  <si>
    <t>GEIKO REDER</t>
  </si>
  <si>
    <t>Neuw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</si>
</sst>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"/>
    <numFmt numFmtId="165" formatCode="0.0"/>
    <numFmt numFmtId="166" formatCode="d/mmm;@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57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/>
    </xf>
    <xf numFmtId="0" fontId="2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2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 textRotation="90"/>
    </xf>
    <xf numFmtId="1" fontId="3" fillId="2" borderId="2" xfId="0" applyNumberFormat="1" applyFont="1" applyFill="1" applyBorder="1" applyAlignment="1">
      <alignment horizontal="center"/>
    </xf>
    <xf numFmtId="1" fontId="0" fillId="0" borderId="0" xfId="0" applyNumberFormat="1"/>
    <xf numFmtId="165" fontId="3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2" borderId="4" xfId="0" applyFont="1" applyFill="1" applyBorder="1"/>
    <xf numFmtId="0" fontId="2" fillId="0" borderId="4" xfId="0" applyFont="1" applyBorder="1"/>
    <xf numFmtId="1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FCEA-7DAC-418D-B5E7-61002C6A1524}">
  <sheetPr>
    <pageSetUpPr fitToPage="1"/>
  </sheetPr>
  <dimension ref="A1:Q29"/>
  <sheetViews>
    <sheetView tabSelected="1" topLeftCell="A20" workbookViewId="0">
      <selection activeCell="P30" sqref="P30"/>
    </sheetView>
  </sheetViews>
  <sheetFormatPr defaultRowHeight="15" x14ac:dyDescent="0.25"/>
  <cols>
    <col min="1" max="1" width="3.85546875" bestFit="1" customWidth="1"/>
    <col min="2" max="2" width="6.7109375" bestFit="1" customWidth="1"/>
    <col min="3" max="3" width="24.7109375" bestFit="1" customWidth="1"/>
    <col min="4" max="4" width="5.5703125" bestFit="1" customWidth="1"/>
    <col min="5" max="5" width="3.7109375" bestFit="1" customWidth="1"/>
    <col min="6" max="6" width="5.5703125" bestFit="1" customWidth="1"/>
    <col min="7" max="7" width="4.42578125" bestFit="1" customWidth="1"/>
    <col min="8" max="8" width="3.7109375" bestFit="1" customWidth="1"/>
    <col min="9" max="9" width="4.42578125" style="28" bestFit="1" customWidth="1"/>
    <col min="10" max="11" width="3.7109375" bestFit="1" customWidth="1"/>
    <col min="12" max="12" width="4.42578125" style="28" bestFit="1" customWidth="1"/>
    <col min="13" max="13" width="4.42578125" bestFit="1" customWidth="1"/>
    <col min="14" max="14" width="5" bestFit="1" customWidth="1"/>
    <col min="15" max="15" width="6.140625" customWidth="1"/>
    <col min="16" max="16" width="4.42578125" customWidth="1"/>
    <col min="17" max="17" width="3.28515625" bestFit="1" customWidth="1"/>
  </cols>
  <sheetData>
    <row r="1" spans="1:17" ht="26.2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  <c r="Q1" s="2"/>
    </row>
    <row r="2" spans="1:17" ht="139.5" x14ac:dyDescent="0.6">
      <c r="A2" s="38" t="s">
        <v>1</v>
      </c>
      <c r="B2" s="38"/>
      <c r="C2" s="38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6" t="s">
        <v>7</v>
      </c>
      <c r="J2" s="3" t="s">
        <v>8</v>
      </c>
      <c r="K2" s="3" t="s">
        <v>9</v>
      </c>
      <c r="L2" s="26" t="s">
        <v>10</v>
      </c>
      <c r="M2" s="3" t="s">
        <v>11</v>
      </c>
      <c r="N2" s="3" t="s">
        <v>12</v>
      </c>
      <c r="O2" s="3" t="s">
        <v>13</v>
      </c>
      <c r="P2" s="3" t="s">
        <v>44</v>
      </c>
      <c r="Q2" s="4" t="s">
        <v>14</v>
      </c>
    </row>
    <row r="3" spans="1:17" ht="15.75" x14ac:dyDescent="0.25">
      <c r="A3" s="5">
        <v>1</v>
      </c>
      <c r="B3" s="6" t="s">
        <v>15</v>
      </c>
      <c r="C3" s="7" t="s">
        <v>16</v>
      </c>
      <c r="D3" s="8">
        <v>3.12</v>
      </c>
      <c r="E3" s="9">
        <v>68</v>
      </c>
      <c r="F3" s="8">
        <f t="shared" ref="F3:F29" si="0">E3/25</f>
        <v>2.72</v>
      </c>
      <c r="G3" s="9">
        <v>103</v>
      </c>
      <c r="H3" s="9">
        <v>18</v>
      </c>
      <c r="I3" s="27">
        <f t="shared" ref="I3:I29" si="1">G3/E3*100</f>
        <v>151.47058823529412</v>
      </c>
      <c r="J3" s="9">
        <v>85</v>
      </c>
      <c r="K3" s="9">
        <v>13</v>
      </c>
      <c r="L3" s="27">
        <f t="shared" ref="L3:L29" si="2">J3/E3*100</f>
        <v>125</v>
      </c>
      <c r="M3" s="9">
        <f t="shared" ref="M3:M29" si="3">G3+J3</f>
        <v>188</v>
      </c>
      <c r="N3" s="8">
        <f t="shared" ref="N3:N29" si="4">M3/50</f>
        <v>3.76</v>
      </c>
      <c r="O3" s="15">
        <f t="shared" ref="O3:O29" si="5">N3/F3*100</f>
        <v>138.23529411764704</v>
      </c>
      <c r="P3" s="11">
        <v>72</v>
      </c>
      <c r="Q3" s="12"/>
    </row>
    <row r="4" spans="1:17" ht="15.75" x14ac:dyDescent="0.25">
      <c r="A4" s="5">
        <v>2</v>
      </c>
      <c r="B4" s="13" t="s">
        <v>15</v>
      </c>
      <c r="C4" s="7" t="s">
        <v>17</v>
      </c>
      <c r="D4" s="14">
        <v>2.37</v>
      </c>
      <c r="E4" s="12">
        <v>56</v>
      </c>
      <c r="F4" s="14">
        <f t="shared" si="0"/>
        <v>2.2400000000000002</v>
      </c>
      <c r="G4" s="12">
        <v>90</v>
      </c>
      <c r="H4" s="12">
        <v>13</v>
      </c>
      <c r="I4" s="24">
        <f t="shared" si="1"/>
        <v>160.71428571428572</v>
      </c>
      <c r="J4" s="12">
        <v>57</v>
      </c>
      <c r="K4" s="12">
        <v>9</v>
      </c>
      <c r="L4" s="24">
        <f t="shared" si="2"/>
        <v>101.78571428571428</v>
      </c>
      <c r="M4" s="12">
        <f t="shared" si="3"/>
        <v>147</v>
      </c>
      <c r="N4" s="14">
        <f t="shared" si="4"/>
        <v>2.94</v>
      </c>
      <c r="O4" s="15">
        <f t="shared" si="5"/>
        <v>131.24999999999997</v>
      </c>
      <c r="P4" s="16">
        <v>60</v>
      </c>
      <c r="Q4" s="12"/>
    </row>
    <row r="5" spans="1:17" ht="15.75" x14ac:dyDescent="0.25">
      <c r="A5" s="5">
        <v>3</v>
      </c>
      <c r="B5" s="13" t="s">
        <v>15</v>
      </c>
      <c r="C5" s="17" t="s">
        <v>18</v>
      </c>
      <c r="D5" s="14">
        <v>1.65</v>
      </c>
      <c r="E5" s="12">
        <v>42</v>
      </c>
      <c r="F5" s="14">
        <f t="shared" si="0"/>
        <v>1.68</v>
      </c>
      <c r="G5" s="12">
        <v>57</v>
      </c>
      <c r="H5" s="12">
        <v>10</v>
      </c>
      <c r="I5" s="24">
        <f t="shared" si="1"/>
        <v>135.71428571428572</v>
      </c>
      <c r="J5" s="12">
        <v>51</v>
      </c>
      <c r="K5" s="12">
        <v>6</v>
      </c>
      <c r="L5" s="24">
        <f t="shared" si="2"/>
        <v>121.42857142857142</v>
      </c>
      <c r="M5" s="12">
        <f t="shared" si="3"/>
        <v>108</v>
      </c>
      <c r="N5" s="14">
        <f t="shared" si="4"/>
        <v>2.16</v>
      </c>
      <c r="O5" s="15">
        <f t="shared" si="5"/>
        <v>128.57142857142858</v>
      </c>
      <c r="P5" s="16">
        <v>45</v>
      </c>
      <c r="Q5" s="12"/>
    </row>
    <row r="6" spans="1:17" ht="15.75" x14ac:dyDescent="0.25">
      <c r="A6" s="5">
        <v>4</v>
      </c>
      <c r="B6" s="13" t="s">
        <v>15</v>
      </c>
      <c r="C6" s="7" t="s">
        <v>19</v>
      </c>
      <c r="D6" s="14">
        <v>2.62</v>
      </c>
      <c r="E6" s="12">
        <v>60</v>
      </c>
      <c r="F6" s="14">
        <f t="shared" si="0"/>
        <v>2.4</v>
      </c>
      <c r="G6" s="12">
        <v>50</v>
      </c>
      <c r="H6" s="12">
        <v>9</v>
      </c>
      <c r="I6" s="24">
        <f t="shared" si="1"/>
        <v>83.333333333333343</v>
      </c>
      <c r="J6" s="12">
        <v>81</v>
      </c>
      <c r="K6" s="12">
        <v>18</v>
      </c>
      <c r="L6" s="24">
        <f t="shared" si="2"/>
        <v>135</v>
      </c>
      <c r="M6" s="12">
        <f t="shared" si="3"/>
        <v>131</v>
      </c>
      <c r="N6" s="14">
        <f t="shared" si="4"/>
        <v>2.62</v>
      </c>
      <c r="O6" s="15">
        <f t="shared" si="5"/>
        <v>109.16666666666669</v>
      </c>
      <c r="P6" s="11"/>
      <c r="Q6" s="12"/>
    </row>
    <row r="7" spans="1:17" ht="15.75" x14ac:dyDescent="0.25">
      <c r="A7" s="5">
        <v>5</v>
      </c>
      <c r="B7" s="6" t="s">
        <v>15</v>
      </c>
      <c r="C7" s="7" t="s">
        <v>20</v>
      </c>
      <c r="D7" s="8">
        <v>2.62</v>
      </c>
      <c r="E7" s="9">
        <v>60</v>
      </c>
      <c r="F7" s="8">
        <f t="shared" si="0"/>
        <v>2.4</v>
      </c>
      <c r="G7" s="9">
        <v>52</v>
      </c>
      <c r="H7" s="9">
        <v>8</v>
      </c>
      <c r="I7" s="27">
        <f t="shared" si="1"/>
        <v>86.666666666666671</v>
      </c>
      <c r="J7" s="9">
        <v>77</v>
      </c>
      <c r="K7" s="9">
        <v>11</v>
      </c>
      <c r="L7" s="27">
        <f t="shared" si="2"/>
        <v>128.33333333333334</v>
      </c>
      <c r="M7" s="9">
        <f t="shared" si="3"/>
        <v>129</v>
      </c>
      <c r="N7" s="8">
        <f t="shared" si="4"/>
        <v>2.58</v>
      </c>
      <c r="O7" s="10">
        <f t="shared" si="5"/>
        <v>107.50000000000001</v>
      </c>
      <c r="P7" s="18"/>
      <c r="Q7" s="19" t="s">
        <v>21</v>
      </c>
    </row>
    <row r="8" spans="1:17" ht="15.75" x14ac:dyDescent="0.25">
      <c r="A8" s="5">
        <v>6</v>
      </c>
      <c r="B8" s="6" t="s">
        <v>15</v>
      </c>
      <c r="C8" s="7" t="s">
        <v>22</v>
      </c>
      <c r="D8" s="8">
        <v>3.12</v>
      </c>
      <c r="E8" s="9">
        <v>68</v>
      </c>
      <c r="F8" s="8">
        <f t="shared" si="0"/>
        <v>2.72</v>
      </c>
      <c r="G8" s="9">
        <v>69</v>
      </c>
      <c r="H8" s="9">
        <v>13</v>
      </c>
      <c r="I8" s="27">
        <f t="shared" si="1"/>
        <v>101.47058823529412</v>
      </c>
      <c r="J8" s="9">
        <v>71</v>
      </c>
      <c r="K8" s="9">
        <v>9</v>
      </c>
      <c r="L8" s="27">
        <f t="shared" si="2"/>
        <v>104.41176470588236</v>
      </c>
      <c r="M8" s="9">
        <f t="shared" si="3"/>
        <v>140</v>
      </c>
      <c r="N8" s="8">
        <f t="shared" si="4"/>
        <v>2.8</v>
      </c>
      <c r="O8" s="10">
        <f t="shared" si="5"/>
        <v>102.94117647058823</v>
      </c>
      <c r="P8" s="33"/>
      <c r="Q8" s="9"/>
    </row>
    <row r="9" spans="1:17" ht="15.75" x14ac:dyDescent="0.25">
      <c r="A9" s="5">
        <v>7</v>
      </c>
      <c r="B9" s="6" t="s">
        <v>15</v>
      </c>
      <c r="C9" s="17" t="s">
        <v>23</v>
      </c>
      <c r="D9" s="8">
        <v>1.65</v>
      </c>
      <c r="E9" s="9">
        <v>42</v>
      </c>
      <c r="F9" s="8">
        <f t="shared" si="0"/>
        <v>1.68</v>
      </c>
      <c r="G9" s="9">
        <v>34</v>
      </c>
      <c r="H9" s="9">
        <v>6</v>
      </c>
      <c r="I9" s="27">
        <f t="shared" si="1"/>
        <v>80.952380952380949</v>
      </c>
      <c r="J9" s="9">
        <v>52</v>
      </c>
      <c r="K9" s="9">
        <v>11</v>
      </c>
      <c r="L9" s="27">
        <f t="shared" si="2"/>
        <v>123.80952380952381</v>
      </c>
      <c r="M9" s="9">
        <f t="shared" si="3"/>
        <v>86</v>
      </c>
      <c r="N9" s="8">
        <f t="shared" si="4"/>
        <v>1.72</v>
      </c>
      <c r="O9" s="29">
        <f t="shared" si="5"/>
        <v>102.38095238095238</v>
      </c>
      <c r="P9" s="34"/>
      <c r="Q9" s="31"/>
    </row>
    <row r="10" spans="1:17" ht="15.75" x14ac:dyDescent="0.25">
      <c r="A10" s="5">
        <v>8</v>
      </c>
      <c r="B10" s="13" t="s">
        <v>15</v>
      </c>
      <c r="C10" s="7" t="s">
        <v>24</v>
      </c>
      <c r="D10" s="14">
        <v>1.75</v>
      </c>
      <c r="E10" s="12">
        <v>45</v>
      </c>
      <c r="F10" s="14">
        <f t="shared" si="0"/>
        <v>1.8</v>
      </c>
      <c r="G10" s="12">
        <v>38</v>
      </c>
      <c r="H10" s="12">
        <v>8</v>
      </c>
      <c r="I10" s="24">
        <f t="shared" si="1"/>
        <v>84.444444444444443</v>
      </c>
      <c r="J10" s="12">
        <v>52</v>
      </c>
      <c r="K10" s="12">
        <v>8</v>
      </c>
      <c r="L10" s="24">
        <f t="shared" si="2"/>
        <v>115.55555555555554</v>
      </c>
      <c r="M10" s="12">
        <f t="shared" si="3"/>
        <v>90</v>
      </c>
      <c r="N10" s="14">
        <f t="shared" si="4"/>
        <v>1.8</v>
      </c>
      <c r="O10" s="30">
        <f t="shared" si="5"/>
        <v>100</v>
      </c>
      <c r="P10" s="34"/>
      <c r="Q10" s="31"/>
    </row>
    <row r="11" spans="1:17" ht="15.75" x14ac:dyDescent="0.25">
      <c r="A11" s="5">
        <v>9</v>
      </c>
      <c r="B11" s="13" t="s">
        <v>15</v>
      </c>
      <c r="C11" s="20" t="s">
        <v>25</v>
      </c>
      <c r="D11" s="14">
        <v>2.87</v>
      </c>
      <c r="E11" s="12">
        <v>64</v>
      </c>
      <c r="F11" s="14">
        <f t="shared" si="0"/>
        <v>2.56</v>
      </c>
      <c r="G11" s="12">
        <v>55</v>
      </c>
      <c r="H11" s="12">
        <v>6</v>
      </c>
      <c r="I11" s="24">
        <f t="shared" si="1"/>
        <v>85.9375</v>
      </c>
      <c r="J11" s="12">
        <v>70</v>
      </c>
      <c r="K11" s="12">
        <v>17</v>
      </c>
      <c r="L11" s="24">
        <f t="shared" si="2"/>
        <v>109.375</v>
      </c>
      <c r="M11" s="12">
        <f t="shared" si="3"/>
        <v>125</v>
      </c>
      <c r="N11" s="14">
        <f t="shared" si="4"/>
        <v>2.5</v>
      </c>
      <c r="O11" s="30">
        <f t="shared" si="5"/>
        <v>97.65625</v>
      </c>
      <c r="P11" s="34"/>
      <c r="Q11" s="31"/>
    </row>
    <row r="12" spans="1:17" ht="15.75" x14ac:dyDescent="0.25">
      <c r="A12" s="5">
        <v>10</v>
      </c>
      <c r="B12" s="13" t="s">
        <v>15</v>
      </c>
      <c r="C12" s="21" t="s">
        <v>26</v>
      </c>
      <c r="D12" s="14">
        <v>2.37</v>
      </c>
      <c r="E12" s="12">
        <v>56</v>
      </c>
      <c r="F12" s="14">
        <f t="shared" si="0"/>
        <v>2.2400000000000002</v>
      </c>
      <c r="G12" s="12">
        <v>45</v>
      </c>
      <c r="H12" s="12">
        <v>14</v>
      </c>
      <c r="I12" s="24">
        <f t="shared" si="1"/>
        <v>80.357142857142861</v>
      </c>
      <c r="J12" s="12">
        <v>64</v>
      </c>
      <c r="K12" s="12">
        <v>13</v>
      </c>
      <c r="L12" s="24">
        <f t="shared" si="2"/>
        <v>114.28571428571428</v>
      </c>
      <c r="M12" s="12">
        <f t="shared" si="3"/>
        <v>109</v>
      </c>
      <c r="N12" s="14">
        <f t="shared" si="4"/>
        <v>2.1800000000000002</v>
      </c>
      <c r="O12" s="30">
        <f t="shared" si="5"/>
        <v>97.321428571428569</v>
      </c>
      <c r="P12" s="34"/>
      <c r="Q12" s="31"/>
    </row>
    <row r="13" spans="1:17" ht="15.75" x14ac:dyDescent="0.25">
      <c r="A13" s="5">
        <v>11</v>
      </c>
      <c r="B13" s="13" t="s">
        <v>15</v>
      </c>
      <c r="C13" s="20" t="s">
        <v>27</v>
      </c>
      <c r="D13" s="14">
        <v>1.9500000000000002</v>
      </c>
      <c r="E13" s="12">
        <v>50</v>
      </c>
      <c r="F13" s="14">
        <f t="shared" si="0"/>
        <v>2</v>
      </c>
      <c r="G13" s="12">
        <v>42</v>
      </c>
      <c r="H13" s="12">
        <v>16</v>
      </c>
      <c r="I13" s="24">
        <f t="shared" si="1"/>
        <v>84</v>
      </c>
      <c r="J13" s="12">
        <v>53</v>
      </c>
      <c r="K13" s="12">
        <v>18</v>
      </c>
      <c r="L13" s="24">
        <f t="shared" si="2"/>
        <v>106</v>
      </c>
      <c r="M13" s="12">
        <f t="shared" si="3"/>
        <v>95</v>
      </c>
      <c r="N13" s="14">
        <f t="shared" si="4"/>
        <v>1.9</v>
      </c>
      <c r="O13" s="30">
        <f t="shared" si="5"/>
        <v>95</v>
      </c>
      <c r="P13" s="34"/>
      <c r="Q13" s="31"/>
    </row>
    <row r="14" spans="1:17" ht="15.75" x14ac:dyDescent="0.25">
      <c r="A14" s="5">
        <v>12</v>
      </c>
      <c r="B14" s="13" t="s">
        <v>15</v>
      </c>
      <c r="C14" s="21" t="s">
        <v>28</v>
      </c>
      <c r="D14" s="12">
        <v>1.85</v>
      </c>
      <c r="E14" s="12">
        <v>47</v>
      </c>
      <c r="F14" s="12">
        <f t="shared" si="0"/>
        <v>1.88</v>
      </c>
      <c r="G14" s="12">
        <v>45</v>
      </c>
      <c r="H14" s="12">
        <v>12</v>
      </c>
      <c r="I14" s="24">
        <f t="shared" si="1"/>
        <v>95.744680851063833</v>
      </c>
      <c r="J14" s="12">
        <v>43</v>
      </c>
      <c r="K14" s="12">
        <v>10</v>
      </c>
      <c r="L14" s="24">
        <f t="shared" si="2"/>
        <v>91.489361702127653</v>
      </c>
      <c r="M14" s="12">
        <f t="shared" si="3"/>
        <v>88</v>
      </c>
      <c r="N14" s="14">
        <f t="shared" si="4"/>
        <v>1.76</v>
      </c>
      <c r="O14" s="30">
        <f t="shared" si="5"/>
        <v>93.61702127659575</v>
      </c>
      <c r="P14" s="34"/>
      <c r="Q14" s="31"/>
    </row>
    <row r="15" spans="1:17" ht="15.75" x14ac:dyDescent="0.25">
      <c r="A15" s="5">
        <v>13</v>
      </c>
      <c r="B15" s="6" t="s">
        <v>15</v>
      </c>
      <c r="C15" s="22" t="s">
        <v>29</v>
      </c>
      <c r="D15" s="8">
        <v>1.85</v>
      </c>
      <c r="E15" s="9">
        <v>47</v>
      </c>
      <c r="F15" s="8">
        <f t="shared" si="0"/>
        <v>1.88</v>
      </c>
      <c r="G15" s="9">
        <v>46</v>
      </c>
      <c r="H15" s="9">
        <v>8</v>
      </c>
      <c r="I15" s="27">
        <f t="shared" si="1"/>
        <v>97.872340425531917</v>
      </c>
      <c r="J15" s="9">
        <v>37</v>
      </c>
      <c r="K15" s="9">
        <v>9</v>
      </c>
      <c r="L15" s="27">
        <f t="shared" si="2"/>
        <v>78.723404255319153</v>
      </c>
      <c r="M15" s="9">
        <f t="shared" si="3"/>
        <v>83</v>
      </c>
      <c r="N15" s="8">
        <f t="shared" si="4"/>
        <v>1.66</v>
      </c>
      <c r="O15" s="29">
        <f t="shared" si="5"/>
        <v>88.297872340425528</v>
      </c>
      <c r="P15" s="34"/>
      <c r="Q15" s="31"/>
    </row>
    <row r="16" spans="1:17" ht="15.75" x14ac:dyDescent="0.25">
      <c r="A16" s="5">
        <v>14</v>
      </c>
      <c r="B16" s="13" t="s">
        <v>15</v>
      </c>
      <c r="C16" s="20" t="s">
        <v>30</v>
      </c>
      <c r="D16" s="14">
        <v>1.85</v>
      </c>
      <c r="E16" s="12">
        <v>47</v>
      </c>
      <c r="F16" s="14">
        <f t="shared" si="0"/>
        <v>1.88</v>
      </c>
      <c r="G16" s="12">
        <v>47</v>
      </c>
      <c r="H16" s="12">
        <v>6</v>
      </c>
      <c r="I16" s="24">
        <f t="shared" si="1"/>
        <v>100</v>
      </c>
      <c r="J16" s="12">
        <v>35</v>
      </c>
      <c r="K16" s="12">
        <v>8</v>
      </c>
      <c r="L16" s="24">
        <f t="shared" si="2"/>
        <v>74.468085106382972</v>
      </c>
      <c r="M16" s="12">
        <f t="shared" si="3"/>
        <v>82</v>
      </c>
      <c r="N16" s="14">
        <f t="shared" si="4"/>
        <v>1.64</v>
      </c>
      <c r="O16" s="30">
        <f t="shared" si="5"/>
        <v>87.2340425531915</v>
      </c>
      <c r="P16" s="34"/>
      <c r="Q16" s="31"/>
    </row>
    <row r="17" spans="1:17" ht="15.75" x14ac:dyDescent="0.25">
      <c r="A17" s="5">
        <v>15</v>
      </c>
      <c r="B17" s="13" t="s">
        <v>15</v>
      </c>
      <c r="C17" s="21" t="s">
        <v>31</v>
      </c>
      <c r="D17" s="14">
        <v>2.87</v>
      </c>
      <c r="E17" s="12">
        <v>64</v>
      </c>
      <c r="F17" s="14">
        <f t="shared" si="0"/>
        <v>2.56</v>
      </c>
      <c r="G17" s="12">
        <v>68</v>
      </c>
      <c r="H17" s="12">
        <v>15</v>
      </c>
      <c r="I17" s="24">
        <f t="shared" si="1"/>
        <v>106.25</v>
      </c>
      <c r="J17" s="12">
        <v>43</v>
      </c>
      <c r="K17" s="12">
        <v>6</v>
      </c>
      <c r="L17" s="24">
        <f t="shared" si="2"/>
        <v>67.1875</v>
      </c>
      <c r="M17" s="12">
        <f t="shared" si="3"/>
        <v>111</v>
      </c>
      <c r="N17" s="14">
        <f t="shared" si="4"/>
        <v>2.2200000000000002</v>
      </c>
      <c r="O17" s="30">
        <f t="shared" si="5"/>
        <v>86.718750000000014</v>
      </c>
      <c r="P17" s="34"/>
      <c r="Q17" s="31"/>
    </row>
    <row r="18" spans="1:17" ht="15.75" x14ac:dyDescent="0.25">
      <c r="A18" s="5">
        <v>16</v>
      </c>
      <c r="B18" s="6" t="s">
        <v>15</v>
      </c>
      <c r="C18" s="22" t="s">
        <v>32</v>
      </c>
      <c r="D18" s="8">
        <v>1.85</v>
      </c>
      <c r="E18" s="9">
        <v>47</v>
      </c>
      <c r="F18" s="8">
        <f t="shared" si="0"/>
        <v>1.88</v>
      </c>
      <c r="G18" s="9">
        <v>38</v>
      </c>
      <c r="H18" s="9">
        <v>15</v>
      </c>
      <c r="I18" s="27">
        <f t="shared" si="1"/>
        <v>80.851063829787222</v>
      </c>
      <c r="J18" s="9">
        <v>42</v>
      </c>
      <c r="K18" s="9">
        <v>7</v>
      </c>
      <c r="L18" s="27">
        <f t="shared" si="2"/>
        <v>89.361702127659569</v>
      </c>
      <c r="M18" s="9">
        <f t="shared" si="3"/>
        <v>80</v>
      </c>
      <c r="N18" s="8">
        <f t="shared" si="4"/>
        <v>1.6</v>
      </c>
      <c r="O18" s="29">
        <f t="shared" si="5"/>
        <v>85.106382978723417</v>
      </c>
      <c r="P18" s="34"/>
      <c r="Q18" s="31"/>
    </row>
    <row r="19" spans="1:17" ht="15.75" x14ac:dyDescent="0.25">
      <c r="A19" s="5">
        <v>17</v>
      </c>
      <c r="B19" s="13" t="s">
        <v>15</v>
      </c>
      <c r="C19" s="21" t="s">
        <v>33</v>
      </c>
      <c r="D19" s="14">
        <v>2.62</v>
      </c>
      <c r="E19" s="12">
        <v>60</v>
      </c>
      <c r="F19" s="14">
        <f t="shared" si="0"/>
        <v>2.4</v>
      </c>
      <c r="G19" s="12">
        <v>45</v>
      </c>
      <c r="H19" s="12">
        <v>7</v>
      </c>
      <c r="I19" s="24">
        <f t="shared" si="1"/>
        <v>75</v>
      </c>
      <c r="J19" s="12">
        <v>57</v>
      </c>
      <c r="K19" s="12">
        <v>14</v>
      </c>
      <c r="L19" s="24">
        <f t="shared" si="2"/>
        <v>95</v>
      </c>
      <c r="M19" s="12">
        <f t="shared" si="3"/>
        <v>102</v>
      </c>
      <c r="N19" s="14">
        <f t="shared" si="4"/>
        <v>2.04</v>
      </c>
      <c r="O19" s="30">
        <f t="shared" si="5"/>
        <v>85.000000000000014</v>
      </c>
      <c r="P19" s="35"/>
      <c r="Q19" s="32"/>
    </row>
    <row r="20" spans="1:17" ht="15.75" x14ac:dyDescent="0.25">
      <c r="A20" s="5">
        <v>18</v>
      </c>
      <c r="B20" s="6" t="s">
        <v>15</v>
      </c>
      <c r="C20" s="23" t="s">
        <v>34</v>
      </c>
      <c r="D20" s="8">
        <v>1.75</v>
      </c>
      <c r="E20" s="9">
        <v>45</v>
      </c>
      <c r="F20" s="8">
        <f t="shared" si="0"/>
        <v>1.8</v>
      </c>
      <c r="G20" s="9">
        <v>44</v>
      </c>
      <c r="H20" s="9">
        <v>11</v>
      </c>
      <c r="I20" s="27">
        <f t="shared" si="1"/>
        <v>97.777777777777771</v>
      </c>
      <c r="J20" s="9">
        <v>31</v>
      </c>
      <c r="K20" s="9">
        <v>4</v>
      </c>
      <c r="L20" s="27">
        <f t="shared" si="2"/>
        <v>68.888888888888886</v>
      </c>
      <c r="M20" s="9">
        <f t="shared" si="3"/>
        <v>75</v>
      </c>
      <c r="N20" s="8">
        <f t="shared" si="4"/>
        <v>1.5</v>
      </c>
      <c r="O20" s="29">
        <f t="shared" si="5"/>
        <v>83.333333333333329</v>
      </c>
      <c r="P20" s="35"/>
      <c r="Q20" s="32"/>
    </row>
    <row r="21" spans="1:17" ht="15.75" x14ac:dyDescent="0.25">
      <c r="A21" s="5">
        <v>19</v>
      </c>
      <c r="B21" s="13" t="s">
        <v>15</v>
      </c>
      <c r="C21" s="21" t="s">
        <v>35</v>
      </c>
      <c r="D21" s="14">
        <v>2.62</v>
      </c>
      <c r="E21" s="24">
        <v>60</v>
      </c>
      <c r="F21" s="14">
        <f t="shared" si="0"/>
        <v>2.4</v>
      </c>
      <c r="G21" s="12">
        <v>39</v>
      </c>
      <c r="H21" s="12">
        <v>6</v>
      </c>
      <c r="I21" s="24">
        <f t="shared" si="1"/>
        <v>65</v>
      </c>
      <c r="J21" s="12">
        <v>57</v>
      </c>
      <c r="K21" s="12">
        <v>11</v>
      </c>
      <c r="L21" s="24">
        <f t="shared" si="2"/>
        <v>95</v>
      </c>
      <c r="M21" s="12">
        <f t="shared" si="3"/>
        <v>96</v>
      </c>
      <c r="N21" s="14">
        <f t="shared" si="4"/>
        <v>1.92</v>
      </c>
      <c r="O21" s="30">
        <f t="shared" si="5"/>
        <v>80</v>
      </c>
      <c r="P21" s="35"/>
      <c r="Q21" s="32"/>
    </row>
    <row r="22" spans="1:17" ht="15.75" x14ac:dyDescent="0.25">
      <c r="A22" s="5">
        <v>20</v>
      </c>
      <c r="B22" s="13" t="s">
        <v>15</v>
      </c>
      <c r="C22" s="21" t="s">
        <v>36</v>
      </c>
      <c r="D22" s="14">
        <v>1.75</v>
      </c>
      <c r="E22" s="12">
        <v>45</v>
      </c>
      <c r="F22" s="14">
        <f t="shared" si="0"/>
        <v>1.8</v>
      </c>
      <c r="G22" s="12">
        <v>37</v>
      </c>
      <c r="H22" s="12">
        <v>6</v>
      </c>
      <c r="I22" s="24">
        <f t="shared" si="1"/>
        <v>82.222222222222214</v>
      </c>
      <c r="J22" s="12">
        <v>32</v>
      </c>
      <c r="K22" s="12">
        <v>5</v>
      </c>
      <c r="L22" s="24">
        <f t="shared" si="2"/>
        <v>71.111111111111114</v>
      </c>
      <c r="M22" s="12">
        <f t="shared" si="3"/>
        <v>69</v>
      </c>
      <c r="N22" s="14">
        <f t="shared" si="4"/>
        <v>1.38</v>
      </c>
      <c r="O22" s="30">
        <f t="shared" si="5"/>
        <v>76.666666666666657</v>
      </c>
      <c r="P22" s="35">
        <v>42</v>
      </c>
      <c r="Q22" s="32"/>
    </row>
    <row r="23" spans="1:17" ht="15.75" x14ac:dyDescent="0.25">
      <c r="A23" s="5">
        <v>21</v>
      </c>
      <c r="B23" s="6" t="s">
        <v>15</v>
      </c>
      <c r="C23" s="22" t="s">
        <v>37</v>
      </c>
      <c r="D23" s="8">
        <v>1.85</v>
      </c>
      <c r="E23" s="9">
        <v>47</v>
      </c>
      <c r="F23" s="8">
        <f t="shared" si="0"/>
        <v>1.88</v>
      </c>
      <c r="G23" s="9">
        <v>34</v>
      </c>
      <c r="H23" s="9">
        <v>5</v>
      </c>
      <c r="I23" s="27">
        <f t="shared" si="1"/>
        <v>72.340425531914903</v>
      </c>
      <c r="J23" s="9">
        <v>33</v>
      </c>
      <c r="K23" s="9">
        <v>7</v>
      </c>
      <c r="L23" s="27">
        <f t="shared" si="2"/>
        <v>70.212765957446805</v>
      </c>
      <c r="M23" s="9">
        <f t="shared" si="3"/>
        <v>67</v>
      </c>
      <c r="N23" s="8">
        <f t="shared" si="4"/>
        <v>1.34</v>
      </c>
      <c r="O23" s="29">
        <f t="shared" si="5"/>
        <v>71.276595744680861</v>
      </c>
      <c r="P23" s="35">
        <v>45</v>
      </c>
      <c r="Q23" s="32"/>
    </row>
    <row r="24" spans="1:17" ht="15.75" x14ac:dyDescent="0.25">
      <c r="A24" s="5">
        <v>22</v>
      </c>
      <c r="B24" s="13" t="s">
        <v>15</v>
      </c>
      <c r="C24" s="21" t="s">
        <v>38</v>
      </c>
      <c r="D24" s="14">
        <v>1.65</v>
      </c>
      <c r="E24" s="24">
        <v>42</v>
      </c>
      <c r="F24" s="14">
        <f t="shared" si="0"/>
        <v>1.68</v>
      </c>
      <c r="G24" s="12">
        <v>26</v>
      </c>
      <c r="H24" s="12">
        <v>5</v>
      </c>
      <c r="I24" s="24">
        <f t="shared" si="1"/>
        <v>61.904761904761905</v>
      </c>
      <c r="J24" s="12">
        <v>33</v>
      </c>
      <c r="K24" s="12">
        <v>6</v>
      </c>
      <c r="L24" s="24">
        <f t="shared" si="2"/>
        <v>78.571428571428569</v>
      </c>
      <c r="M24" s="12">
        <f t="shared" si="3"/>
        <v>59</v>
      </c>
      <c r="N24" s="14">
        <f t="shared" si="4"/>
        <v>1.18</v>
      </c>
      <c r="O24" s="30">
        <f t="shared" si="5"/>
        <v>70.238095238095227</v>
      </c>
      <c r="P24" s="35">
        <v>40</v>
      </c>
      <c r="Q24" s="32"/>
    </row>
    <row r="25" spans="1:17" ht="15.75" x14ac:dyDescent="0.25">
      <c r="A25" s="5">
        <v>23</v>
      </c>
      <c r="B25" s="25" t="s">
        <v>15</v>
      </c>
      <c r="C25" s="22" t="s">
        <v>39</v>
      </c>
      <c r="D25" s="8">
        <v>2.12</v>
      </c>
      <c r="E25" s="9">
        <v>52</v>
      </c>
      <c r="F25" s="8">
        <f t="shared" si="0"/>
        <v>2.08</v>
      </c>
      <c r="G25" s="9">
        <v>47</v>
      </c>
      <c r="H25" s="9">
        <v>9</v>
      </c>
      <c r="I25" s="27">
        <f t="shared" si="1"/>
        <v>90.384615384615387</v>
      </c>
      <c r="J25" s="9">
        <v>24</v>
      </c>
      <c r="K25" s="9">
        <v>4</v>
      </c>
      <c r="L25" s="27">
        <f t="shared" si="2"/>
        <v>46.153846153846153</v>
      </c>
      <c r="M25" s="9">
        <f t="shared" si="3"/>
        <v>71</v>
      </c>
      <c r="N25" s="8">
        <f t="shared" si="4"/>
        <v>1.42</v>
      </c>
      <c r="O25" s="29">
        <f t="shared" si="5"/>
        <v>68.269230769230759</v>
      </c>
      <c r="P25" s="35">
        <v>50</v>
      </c>
      <c r="Q25" s="32"/>
    </row>
    <row r="26" spans="1:17" ht="15.75" x14ac:dyDescent="0.25">
      <c r="A26" s="5">
        <v>24</v>
      </c>
      <c r="B26" s="6" t="s">
        <v>15</v>
      </c>
      <c r="C26" s="22" t="s">
        <v>40</v>
      </c>
      <c r="D26" s="8">
        <v>1.85</v>
      </c>
      <c r="E26" s="9">
        <v>47</v>
      </c>
      <c r="F26" s="8">
        <f t="shared" si="0"/>
        <v>1.88</v>
      </c>
      <c r="G26" s="9">
        <v>23</v>
      </c>
      <c r="H26" s="9">
        <v>6</v>
      </c>
      <c r="I26" s="27">
        <f t="shared" si="1"/>
        <v>48.936170212765958</v>
      </c>
      <c r="J26" s="9">
        <v>38</v>
      </c>
      <c r="K26" s="9">
        <v>7</v>
      </c>
      <c r="L26" s="27">
        <f t="shared" si="2"/>
        <v>80.851063829787222</v>
      </c>
      <c r="M26" s="9">
        <f t="shared" si="3"/>
        <v>61</v>
      </c>
      <c r="N26" s="8">
        <f t="shared" si="4"/>
        <v>1.22</v>
      </c>
      <c r="O26" s="29">
        <f t="shared" si="5"/>
        <v>64.893617021276597</v>
      </c>
      <c r="P26" s="35">
        <v>45</v>
      </c>
      <c r="Q26" s="32"/>
    </row>
    <row r="27" spans="1:17" ht="15.75" x14ac:dyDescent="0.25">
      <c r="A27" s="5">
        <v>25</v>
      </c>
      <c r="B27" s="25" t="s">
        <v>15</v>
      </c>
      <c r="C27" s="23" t="s">
        <v>41</v>
      </c>
      <c r="D27" s="8">
        <v>3.12</v>
      </c>
      <c r="E27" s="9">
        <v>68</v>
      </c>
      <c r="F27" s="8">
        <f t="shared" si="0"/>
        <v>2.72</v>
      </c>
      <c r="G27" s="9">
        <v>53</v>
      </c>
      <c r="H27" s="9">
        <v>7</v>
      </c>
      <c r="I27" s="27">
        <f t="shared" si="1"/>
        <v>77.941176470588232</v>
      </c>
      <c r="J27" s="9">
        <v>34</v>
      </c>
      <c r="K27" s="9">
        <v>7</v>
      </c>
      <c r="L27" s="27">
        <f t="shared" si="2"/>
        <v>50</v>
      </c>
      <c r="M27" s="9">
        <f t="shared" si="3"/>
        <v>87</v>
      </c>
      <c r="N27" s="8">
        <f t="shared" si="4"/>
        <v>1.74</v>
      </c>
      <c r="O27" s="29">
        <f t="shared" si="5"/>
        <v>63.970588235294116</v>
      </c>
      <c r="P27" s="35">
        <v>64</v>
      </c>
      <c r="Q27" s="32"/>
    </row>
    <row r="28" spans="1:17" ht="15.75" x14ac:dyDescent="0.25">
      <c r="A28" s="5">
        <v>26</v>
      </c>
      <c r="B28" s="13" t="s">
        <v>15</v>
      </c>
      <c r="C28" s="20" t="s">
        <v>42</v>
      </c>
      <c r="D28" s="14">
        <v>1.65</v>
      </c>
      <c r="E28" s="12">
        <v>42</v>
      </c>
      <c r="F28" s="14">
        <f t="shared" si="0"/>
        <v>1.68</v>
      </c>
      <c r="G28" s="12">
        <v>25</v>
      </c>
      <c r="H28" s="12">
        <v>4</v>
      </c>
      <c r="I28" s="24">
        <f t="shared" si="1"/>
        <v>59.523809523809526</v>
      </c>
      <c r="J28" s="12">
        <v>22</v>
      </c>
      <c r="K28" s="12">
        <v>5</v>
      </c>
      <c r="L28" s="24">
        <f t="shared" si="2"/>
        <v>52.380952380952387</v>
      </c>
      <c r="M28" s="12">
        <f t="shared" si="3"/>
        <v>47</v>
      </c>
      <c r="N28" s="14">
        <f t="shared" si="4"/>
        <v>0.94</v>
      </c>
      <c r="O28" s="30">
        <f t="shared" si="5"/>
        <v>55.952380952380956</v>
      </c>
      <c r="P28" s="35">
        <v>38</v>
      </c>
      <c r="Q28" s="32"/>
    </row>
    <row r="29" spans="1:17" ht="15.75" x14ac:dyDescent="0.25">
      <c r="A29" s="5">
        <v>27</v>
      </c>
      <c r="B29" s="6" t="s">
        <v>15</v>
      </c>
      <c r="C29" s="22" t="s">
        <v>43</v>
      </c>
      <c r="D29" s="9">
        <v>1.85</v>
      </c>
      <c r="E29" s="9">
        <v>47</v>
      </c>
      <c r="F29" s="9">
        <f t="shared" si="0"/>
        <v>1.88</v>
      </c>
      <c r="G29" s="9">
        <v>36</v>
      </c>
      <c r="H29" s="9">
        <v>8</v>
      </c>
      <c r="I29" s="27">
        <f t="shared" si="1"/>
        <v>76.59574468085107</v>
      </c>
      <c r="J29" s="9">
        <v>14</v>
      </c>
      <c r="K29" s="9">
        <v>3</v>
      </c>
      <c r="L29" s="27">
        <f t="shared" si="2"/>
        <v>29.787234042553191</v>
      </c>
      <c r="M29" s="9">
        <f t="shared" si="3"/>
        <v>50</v>
      </c>
      <c r="N29" s="8">
        <f t="shared" si="4"/>
        <v>1</v>
      </c>
      <c r="O29" s="29">
        <f t="shared" si="5"/>
        <v>53.191489361702125</v>
      </c>
      <c r="P29" s="36">
        <v>42</v>
      </c>
      <c r="Q29" s="32"/>
    </row>
  </sheetData>
  <mergeCells count="2">
    <mergeCell ref="A1:O1"/>
    <mergeCell ref="A2:C2"/>
  </mergeCells>
  <pageMargins left="0.7" right="0.7" top="0.75" bottom="0.75" header="0.3" footer="0.3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2020-09-26T17:18:31Z</dcterms:created>
  <dcterms:modified xsi:type="dcterms:W3CDTF">2020-09-26T19:43:54Z</dcterms:modified>
</cp:coreProperties>
</file>