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Blauwe stad open libre2021/"/>
    </mc:Choice>
  </mc:AlternateContent>
  <xr:revisionPtr revIDLastSave="2" documentId="8_{7746C805-BCBB-424F-9B07-54D5687A928C}" xr6:coauthVersionLast="47" xr6:coauthVersionMax="47" xr10:uidLastSave="{EB9C2F30-278D-43A7-81B8-ED58F98A2576}"/>
  <bookViews>
    <workbookView xWindow="-28920" yWindow="-630" windowWidth="29040" windowHeight="15840" xr2:uid="{969A5053-CCB0-492F-8898-87ED1920322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5" i="1" l="1"/>
  <c r="N55" i="1" s="1"/>
  <c r="O55" i="1" s="1"/>
  <c r="L55" i="1"/>
  <c r="I55" i="1"/>
  <c r="F55" i="1"/>
  <c r="M54" i="1"/>
  <c r="N54" i="1" s="1"/>
  <c r="O54" i="1" s="1"/>
  <c r="L54" i="1"/>
  <c r="I54" i="1"/>
  <c r="F54" i="1"/>
  <c r="M53" i="1"/>
  <c r="N53" i="1" s="1"/>
  <c r="O53" i="1" s="1"/>
  <c r="L53" i="1"/>
  <c r="I53" i="1"/>
  <c r="F53" i="1"/>
  <c r="N52" i="1"/>
  <c r="O52" i="1" s="1"/>
  <c r="M52" i="1"/>
  <c r="L52" i="1"/>
  <c r="I52" i="1"/>
  <c r="F52" i="1"/>
  <c r="M51" i="1"/>
  <c r="N51" i="1" s="1"/>
  <c r="O51" i="1" s="1"/>
  <c r="L51" i="1"/>
  <c r="I51" i="1"/>
  <c r="F51" i="1"/>
  <c r="N50" i="1"/>
  <c r="O50" i="1" s="1"/>
  <c r="M50" i="1"/>
  <c r="L50" i="1"/>
  <c r="I50" i="1"/>
  <c r="F50" i="1"/>
  <c r="M49" i="1"/>
  <c r="N49" i="1" s="1"/>
  <c r="O49" i="1" s="1"/>
  <c r="L49" i="1"/>
  <c r="I49" i="1"/>
  <c r="F49" i="1"/>
  <c r="N48" i="1"/>
  <c r="O48" i="1" s="1"/>
  <c r="M48" i="1"/>
  <c r="L48" i="1"/>
  <c r="I48" i="1"/>
  <c r="F48" i="1"/>
  <c r="M47" i="1"/>
  <c r="N47" i="1" s="1"/>
  <c r="O47" i="1" s="1"/>
  <c r="L47" i="1"/>
  <c r="I47" i="1"/>
  <c r="F47" i="1"/>
  <c r="N46" i="1"/>
  <c r="O46" i="1" s="1"/>
  <c r="M46" i="1"/>
  <c r="L46" i="1"/>
  <c r="I46" i="1"/>
  <c r="F46" i="1"/>
  <c r="M45" i="1"/>
  <c r="N45" i="1" s="1"/>
  <c r="O45" i="1" s="1"/>
  <c r="L45" i="1"/>
  <c r="I45" i="1"/>
  <c r="F45" i="1"/>
  <c r="N44" i="1"/>
  <c r="O44" i="1" s="1"/>
  <c r="M44" i="1"/>
  <c r="L44" i="1"/>
  <c r="I44" i="1"/>
  <c r="F44" i="1"/>
  <c r="M43" i="1"/>
  <c r="N43" i="1" s="1"/>
  <c r="O43" i="1" s="1"/>
  <c r="L43" i="1"/>
  <c r="I43" i="1"/>
  <c r="F43" i="1"/>
  <c r="N42" i="1"/>
  <c r="O42" i="1" s="1"/>
  <c r="M42" i="1"/>
  <c r="L42" i="1"/>
  <c r="I42" i="1"/>
  <c r="F42" i="1"/>
  <c r="M41" i="1"/>
  <c r="N41" i="1" s="1"/>
  <c r="O41" i="1" s="1"/>
  <c r="L41" i="1"/>
  <c r="I41" i="1"/>
  <c r="F41" i="1"/>
  <c r="N40" i="1"/>
  <c r="O40" i="1" s="1"/>
  <c r="M40" i="1"/>
  <c r="L40" i="1"/>
  <c r="I40" i="1"/>
  <c r="F40" i="1"/>
  <c r="M39" i="1"/>
  <c r="N39" i="1" s="1"/>
  <c r="O39" i="1" s="1"/>
  <c r="L39" i="1"/>
  <c r="I39" i="1"/>
  <c r="F39" i="1"/>
  <c r="N38" i="1"/>
  <c r="O38" i="1" s="1"/>
  <c r="M38" i="1"/>
  <c r="L38" i="1"/>
  <c r="I38" i="1"/>
  <c r="F38" i="1"/>
  <c r="M37" i="1"/>
  <c r="N37" i="1" s="1"/>
  <c r="O37" i="1" s="1"/>
  <c r="L37" i="1"/>
  <c r="I37" i="1"/>
  <c r="F37" i="1"/>
  <c r="N36" i="1"/>
  <c r="O36" i="1" s="1"/>
  <c r="M36" i="1"/>
  <c r="L36" i="1"/>
  <c r="I36" i="1"/>
  <c r="F36" i="1"/>
  <c r="M35" i="1"/>
  <c r="N35" i="1" s="1"/>
  <c r="O35" i="1" s="1"/>
  <c r="L35" i="1"/>
  <c r="I35" i="1"/>
  <c r="F35" i="1"/>
  <c r="N34" i="1"/>
  <c r="O34" i="1" s="1"/>
  <c r="M34" i="1"/>
  <c r="L34" i="1"/>
  <c r="I34" i="1"/>
  <c r="F34" i="1"/>
  <c r="M33" i="1"/>
  <c r="N33" i="1" s="1"/>
  <c r="O33" i="1" s="1"/>
  <c r="L33" i="1"/>
  <c r="I33" i="1"/>
  <c r="F33" i="1"/>
  <c r="N32" i="1"/>
  <c r="O32" i="1" s="1"/>
  <c r="M32" i="1"/>
  <c r="L32" i="1"/>
  <c r="I32" i="1"/>
  <c r="F32" i="1"/>
  <c r="M31" i="1"/>
  <c r="N31" i="1" s="1"/>
  <c r="O31" i="1" s="1"/>
  <c r="L31" i="1"/>
  <c r="I31" i="1"/>
  <c r="F31" i="1"/>
  <c r="N30" i="1"/>
  <c r="O30" i="1" s="1"/>
  <c r="M30" i="1"/>
  <c r="L30" i="1"/>
  <c r="I30" i="1"/>
  <c r="F30" i="1"/>
  <c r="M29" i="1"/>
  <c r="N29" i="1" s="1"/>
  <c r="O29" i="1" s="1"/>
  <c r="L29" i="1"/>
  <c r="I29" i="1"/>
  <c r="F29" i="1"/>
  <c r="N28" i="1"/>
  <c r="O28" i="1" s="1"/>
  <c r="M28" i="1"/>
  <c r="L28" i="1"/>
  <c r="I28" i="1"/>
  <c r="F28" i="1"/>
  <c r="M27" i="1"/>
  <c r="N27" i="1" s="1"/>
  <c r="O27" i="1" s="1"/>
  <c r="L27" i="1"/>
  <c r="I27" i="1"/>
  <c r="F27" i="1"/>
  <c r="N26" i="1"/>
  <c r="O26" i="1" s="1"/>
  <c r="M26" i="1"/>
  <c r="L26" i="1"/>
  <c r="I26" i="1"/>
  <c r="F26" i="1"/>
  <c r="M25" i="1"/>
  <c r="N25" i="1" s="1"/>
  <c r="O25" i="1" s="1"/>
  <c r="L25" i="1"/>
  <c r="I25" i="1"/>
  <c r="F25" i="1"/>
  <c r="N24" i="1"/>
  <c r="O24" i="1" s="1"/>
  <c r="M24" i="1"/>
  <c r="L24" i="1"/>
  <c r="I24" i="1"/>
  <c r="F24" i="1"/>
  <c r="M23" i="1"/>
  <c r="N23" i="1" s="1"/>
  <c r="O23" i="1" s="1"/>
  <c r="L23" i="1"/>
  <c r="I23" i="1"/>
  <c r="F23" i="1"/>
  <c r="N22" i="1"/>
  <c r="O22" i="1" s="1"/>
  <c r="M22" i="1"/>
  <c r="L22" i="1"/>
  <c r="I22" i="1"/>
  <c r="F22" i="1"/>
  <c r="M21" i="1"/>
  <c r="N21" i="1" s="1"/>
  <c r="O21" i="1" s="1"/>
  <c r="L21" i="1"/>
  <c r="I21" i="1"/>
  <c r="F21" i="1"/>
  <c r="N20" i="1"/>
  <c r="O20" i="1" s="1"/>
  <c r="M20" i="1"/>
  <c r="L20" i="1"/>
  <c r="I20" i="1"/>
  <c r="F20" i="1"/>
  <c r="N19" i="1"/>
  <c r="O19" i="1" s="1"/>
  <c r="M19" i="1"/>
  <c r="L19" i="1"/>
  <c r="I19" i="1"/>
  <c r="F19" i="1"/>
  <c r="N18" i="1"/>
  <c r="O18" i="1" s="1"/>
  <c r="M18" i="1"/>
  <c r="L18" i="1"/>
  <c r="I18" i="1"/>
  <c r="F18" i="1"/>
  <c r="N17" i="1"/>
  <c r="O17" i="1" s="1"/>
  <c r="M17" i="1"/>
  <c r="L17" i="1"/>
  <c r="I17" i="1"/>
  <c r="F17" i="1"/>
  <c r="N16" i="1"/>
  <c r="O16" i="1" s="1"/>
  <c r="M16" i="1"/>
  <c r="L16" i="1"/>
  <c r="I16" i="1"/>
  <c r="F16" i="1"/>
  <c r="N15" i="1"/>
  <c r="O15" i="1" s="1"/>
  <c r="M15" i="1"/>
  <c r="L15" i="1"/>
  <c r="I15" i="1"/>
  <c r="F15" i="1"/>
  <c r="N14" i="1"/>
  <c r="O14" i="1" s="1"/>
  <c r="M14" i="1"/>
  <c r="L14" i="1"/>
  <c r="I14" i="1"/>
  <c r="F14" i="1"/>
  <c r="N13" i="1"/>
  <c r="O13" i="1" s="1"/>
  <c r="M13" i="1"/>
  <c r="L13" i="1"/>
  <c r="I13" i="1"/>
  <c r="F13" i="1"/>
  <c r="N12" i="1"/>
  <c r="O12" i="1" s="1"/>
  <c r="M12" i="1"/>
  <c r="L12" i="1"/>
  <c r="I12" i="1"/>
  <c r="F12" i="1"/>
  <c r="N11" i="1"/>
  <c r="O11" i="1" s="1"/>
  <c r="M11" i="1"/>
  <c r="L11" i="1"/>
  <c r="I11" i="1"/>
  <c r="F11" i="1"/>
  <c r="N10" i="1"/>
  <c r="O10" i="1" s="1"/>
  <c r="M10" i="1"/>
  <c r="L10" i="1"/>
  <c r="I10" i="1"/>
  <c r="F10" i="1"/>
  <c r="N9" i="1"/>
  <c r="O9" i="1" s="1"/>
  <c r="M9" i="1"/>
  <c r="L9" i="1"/>
  <c r="I9" i="1"/>
  <c r="F9" i="1"/>
  <c r="N8" i="1"/>
  <c r="O8" i="1" s="1"/>
  <c r="M8" i="1"/>
  <c r="L8" i="1"/>
  <c r="I8" i="1"/>
  <c r="F8" i="1"/>
  <c r="N7" i="1"/>
  <c r="O7" i="1" s="1"/>
  <c r="M7" i="1"/>
  <c r="L7" i="1"/>
  <c r="I7" i="1"/>
  <c r="F7" i="1"/>
  <c r="N6" i="1"/>
  <c r="O6" i="1" s="1"/>
  <c r="M6" i="1"/>
  <c r="L6" i="1"/>
  <c r="I6" i="1"/>
  <c r="F6" i="1"/>
  <c r="N5" i="1"/>
  <c r="O5" i="1" s="1"/>
  <c r="M5" i="1"/>
  <c r="L5" i="1"/>
  <c r="I5" i="1"/>
  <c r="F5" i="1"/>
  <c r="N4" i="1"/>
  <c r="O4" i="1" s="1"/>
  <c r="M4" i="1"/>
  <c r="L4" i="1"/>
  <c r="I4" i="1"/>
  <c r="F4" i="1"/>
  <c r="N3" i="1"/>
  <c r="O3" i="1" s="1"/>
  <c r="M3" i="1"/>
  <c r="L3" i="1"/>
  <c r="I3" i="1"/>
  <c r="F3" i="1"/>
</calcChain>
</file>

<file path=xl/sharedStrings.xml><?xml version="1.0" encoding="utf-8"?>
<sst xmlns="http://schemas.openxmlformats.org/spreadsheetml/2006/main" count="68" uniqueCount="68">
  <si>
    <t xml:space="preserve"> BLAUWE STAD  LIBRE TOERNOOI 2021  GROEP B</t>
  </si>
  <si>
    <t>GROEP B</t>
  </si>
  <si>
    <t>gemiddelde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</si>
  <si>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</si>
  <si>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</si>
  <si>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</si>
  <si>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</si>
  <si>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</si>
  <si>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</si>
  <si>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</si>
  <si>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</si>
  <si>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</si>
  <si>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</si>
  <si>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</si>
  <si>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RAMÖN CERFONTAIN</t>
  </si>
  <si>
    <t>GEERT BOS</t>
  </si>
  <si>
    <t>RINUS KOK</t>
  </si>
  <si>
    <t>WEINOLD BROEKEMA</t>
  </si>
  <si>
    <t>PIET WÜST</t>
  </si>
  <si>
    <t>WIM KREKEL</t>
  </si>
  <si>
    <t>HUGO JONKER</t>
  </si>
  <si>
    <t>REINT LOER</t>
  </si>
  <si>
    <t>FRANS de GROOT</t>
  </si>
  <si>
    <t>PATRICK SMID</t>
  </si>
  <si>
    <t>HARM WENDING</t>
  </si>
  <si>
    <t>HINDRIK SCHUUR</t>
  </si>
  <si>
    <t>DERK NIEUWENHUIS</t>
  </si>
  <si>
    <t>JAN WEERTS</t>
  </si>
  <si>
    <t>JAN GOOSSENS</t>
  </si>
  <si>
    <t>MAARTEN GROOTERS</t>
  </si>
  <si>
    <t>PIETER v. d. POEL</t>
  </si>
  <si>
    <t>JAN TEPPER</t>
  </si>
  <si>
    <t>HENK HOFMAN</t>
  </si>
  <si>
    <t>JACOB BOSMA</t>
  </si>
  <si>
    <t>AB KLOK</t>
  </si>
  <si>
    <t>KLAAS BOERSMA</t>
  </si>
  <si>
    <t>GEERT JAGER</t>
  </si>
  <si>
    <t>STAN van LEUVEN</t>
  </si>
  <si>
    <t>ELLA HILBOLLING</t>
  </si>
  <si>
    <t>LUPPO IMMINGA</t>
  </si>
  <si>
    <t>HENK KRUIT</t>
  </si>
  <si>
    <t>DANIEL KERBOF</t>
  </si>
  <si>
    <t>JAN POST</t>
  </si>
  <si>
    <t>JAN BOS</t>
  </si>
  <si>
    <t>RONNIE KRUIT</t>
  </si>
  <si>
    <t>SIMON WELP</t>
  </si>
  <si>
    <t>COR ZEEMAN</t>
  </si>
  <si>
    <t>HARRY BOS</t>
  </si>
  <si>
    <t>TALLY SIEMENS</t>
  </si>
  <si>
    <t>REINT BOLTENDAL</t>
  </si>
  <si>
    <t>EISSE BOLT</t>
  </si>
  <si>
    <t>JOHAN ACKERMANN</t>
  </si>
  <si>
    <t>ROY KERBOF</t>
  </si>
  <si>
    <t>HENK VEGT</t>
  </si>
  <si>
    <t>JAN SPORTEL</t>
  </si>
  <si>
    <t>ELZO LUBBERS</t>
  </si>
  <si>
    <t>GREET HOUTMAN</t>
  </si>
  <si>
    <t>SANDER LOER</t>
  </si>
  <si>
    <t>CAREN ELING</t>
  </si>
  <si>
    <t>ELZO DIJK</t>
  </si>
  <si>
    <t>PETER MUSCH</t>
  </si>
  <si>
    <t>JOHAN TUNTELDER</t>
  </si>
  <si>
    <t>BERT DALLINGA</t>
  </si>
  <si>
    <t>FRED STOK</t>
  </si>
  <si>
    <t>EPPO SIEMENS</t>
  </si>
  <si>
    <t>REIN REUMERMAN</t>
  </si>
  <si>
    <t>ROY ZIESLING</t>
  </si>
  <si>
    <t>Nieuw te maken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</si>
</sst>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32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2" xfId="0" applyFont="1" applyBorder="1" applyAlignment="1">
      <alignment horizontal="center" textRotation="90"/>
    </xf>
    <xf numFmtId="0" fontId="3" fillId="0" borderId="2" xfId="0" applyFont="1" applyBorder="1" applyAlignment="1">
      <alignment horizontal="center"/>
    </xf>
    <xf numFmtId="16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 textRotation="90"/>
    </xf>
    <xf numFmtId="2" fontId="0" fillId="0" borderId="0" xfId="0" applyNumberFormat="1"/>
    <xf numFmtId="0" fontId="0" fillId="0" borderId="5" xfId="0" applyBorder="1"/>
    <xf numFmtId="0" fontId="3" fillId="0" borderId="7" xfId="0" applyFont="1" applyFill="1" applyBorder="1" applyAlignment="1">
      <alignment horizontal="center" textRotation="90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0" fontId="3" fillId="0" borderId="11" xfId="0" applyFont="1" applyBorder="1"/>
    <xf numFmtId="2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1" fillId="0" borderId="3" xfId="0" applyFont="1" applyBorder="1" applyAlignment="1"/>
    <xf numFmtId="0" fontId="1" fillId="0" borderId="4" xfId="0" applyFont="1" applyBorder="1" applyAlignment="1"/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4" xfId="0" applyNumberFormat="1" applyFont="1" applyBorder="1" applyAlignment="1"/>
    <xf numFmtId="1" fontId="3" fillId="0" borderId="2" xfId="0" applyNumberFormat="1" applyFont="1" applyBorder="1" applyAlignment="1">
      <alignment horizontal="center" textRotation="90"/>
    </xf>
    <xf numFmtId="1" fontId="3" fillId="2" borderId="2" xfId="0" applyNumberFormat="1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1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1B3B7-F38B-48D0-AAD6-30AE09545229}">
  <sheetPr>
    <pageSetUpPr fitToPage="1"/>
  </sheetPr>
  <dimension ref="A1:P55"/>
  <sheetViews>
    <sheetView tabSelected="1" zoomScale="200" zoomScaleNormal="200" workbookViewId="0">
      <selection activeCell="O8" sqref="O8"/>
    </sheetView>
  </sheetViews>
  <sheetFormatPr defaultRowHeight="15" x14ac:dyDescent="0.25"/>
  <cols>
    <col min="1" max="1" width="3.28515625" bestFit="1" customWidth="1"/>
    <col min="2" max="2" width="7.140625" bestFit="1" customWidth="1"/>
    <col min="3" max="3" width="25" bestFit="1" customWidth="1"/>
    <col min="4" max="4" width="5.5703125" bestFit="1" customWidth="1"/>
    <col min="5" max="5" width="3.7109375" bestFit="1" customWidth="1"/>
    <col min="6" max="6" width="5.5703125" bestFit="1" customWidth="1"/>
    <col min="7" max="8" width="3.7109375" bestFit="1" customWidth="1"/>
    <col min="9" max="9" width="7.28515625" style="8" bestFit="1" customWidth="1"/>
    <col min="10" max="11" width="3.7109375" bestFit="1" customWidth="1"/>
    <col min="12" max="12" width="7.28515625" style="8" bestFit="1" customWidth="1"/>
    <col min="13" max="13" width="4.42578125" bestFit="1" customWidth="1"/>
    <col min="14" max="14" width="5" bestFit="1" customWidth="1"/>
    <col min="15" max="15" width="6.140625" style="29" bestFit="1" customWidth="1"/>
    <col min="16" max="16" width="3.7109375" bestFit="1" customWidth="1"/>
  </cols>
  <sheetData>
    <row r="1" spans="1:16" ht="26.25" x14ac:dyDescent="0.4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3"/>
      <c r="P1" s="9"/>
    </row>
    <row r="2" spans="1:16" ht="126.75" x14ac:dyDescent="0.6">
      <c r="A2" s="21" t="s">
        <v>1</v>
      </c>
      <c r="B2" s="22"/>
      <c r="C2" s="22"/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7" t="s">
        <v>7</v>
      </c>
      <c r="J2" s="1" t="s">
        <v>8</v>
      </c>
      <c r="K2" s="1" t="s">
        <v>9</v>
      </c>
      <c r="L2" s="7" t="s">
        <v>10</v>
      </c>
      <c r="M2" s="1" t="s">
        <v>11</v>
      </c>
      <c r="N2" s="1" t="s">
        <v>12</v>
      </c>
      <c r="O2" s="24" t="s">
        <v>13</v>
      </c>
      <c r="P2" s="10" t="s">
        <v>67</v>
      </c>
    </row>
    <row r="3" spans="1:16" x14ac:dyDescent="0.25">
      <c r="A3" s="11">
        <v>1</v>
      </c>
      <c r="B3" s="3">
        <v>44475</v>
      </c>
      <c r="C3" s="4" t="s">
        <v>14</v>
      </c>
      <c r="D3" s="5">
        <v>1.35</v>
      </c>
      <c r="E3" s="2">
        <v>35</v>
      </c>
      <c r="F3" s="5">
        <f t="shared" ref="F3:F55" si="0">E3/25</f>
        <v>1.4</v>
      </c>
      <c r="G3" s="2">
        <v>36</v>
      </c>
      <c r="H3" s="2">
        <v>6</v>
      </c>
      <c r="I3" s="5">
        <f t="shared" ref="I3:I55" si="1">G3/E3*100</f>
        <v>102.85714285714285</v>
      </c>
      <c r="J3" s="2">
        <v>73</v>
      </c>
      <c r="K3" s="2">
        <v>10</v>
      </c>
      <c r="L3" s="5">
        <f t="shared" ref="L3:L55" si="2">J3/E3*100</f>
        <v>208.57142857142858</v>
      </c>
      <c r="M3" s="2">
        <f t="shared" ref="M3:M55" si="3">G3+J3</f>
        <v>109</v>
      </c>
      <c r="N3" s="5">
        <f t="shared" ref="N3:N55" si="4">M3/50</f>
        <v>2.1800000000000002</v>
      </c>
      <c r="O3" s="25">
        <f t="shared" ref="O3:O55" si="5">N3/F3*100</f>
        <v>155.71428571428575</v>
      </c>
      <c r="P3" s="12">
        <v>40</v>
      </c>
    </row>
    <row r="4" spans="1:16" x14ac:dyDescent="0.25">
      <c r="A4" s="11">
        <v>2</v>
      </c>
      <c r="B4" s="3">
        <v>44477</v>
      </c>
      <c r="C4" s="4" t="s">
        <v>15</v>
      </c>
      <c r="D4" s="2">
        <v>0.95</v>
      </c>
      <c r="E4" s="2">
        <v>26</v>
      </c>
      <c r="F4" s="5">
        <f t="shared" si="0"/>
        <v>1.04</v>
      </c>
      <c r="G4" s="2">
        <v>46</v>
      </c>
      <c r="H4" s="2">
        <v>12</v>
      </c>
      <c r="I4" s="5">
        <f t="shared" si="1"/>
        <v>176.92307692307691</v>
      </c>
      <c r="J4" s="2">
        <v>34</v>
      </c>
      <c r="K4" s="2">
        <v>11</v>
      </c>
      <c r="L4" s="5">
        <f t="shared" si="2"/>
        <v>130.76923076923077</v>
      </c>
      <c r="M4" s="2">
        <f t="shared" si="3"/>
        <v>80</v>
      </c>
      <c r="N4" s="5">
        <f t="shared" si="4"/>
        <v>1.6</v>
      </c>
      <c r="O4" s="25">
        <f t="shared" si="5"/>
        <v>153.84615384615387</v>
      </c>
      <c r="P4" s="12">
        <v>28</v>
      </c>
    </row>
    <row r="5" spans="1:16" x14ac:dyDescent="0.25">
      <c r="A5" s="11">
        <v>3</v>
      </c>
      <c r="B5" s="3">
        <v>44480</v>
      </c>
      <c r="C5" s="4" t="s">
        <v>16</v>
      </c>
      <c r="D5" s="5">
        <v>0.95</v>
      </c>
      <c r="E5" s="2">
        <v>26</v>
      </c>
      <c r="F5" s="5">
        <f t="shared" si="0"/>
        <v>1.04</v>
      </c>
      <c r="G5" s="2">
        <v>38</v>
      </c>
      <c r="H5" s="2">
        <v>8</v>
      </c>
      <c r="I5" s="5">
        <f t="shared" si="1"/>
        <v>146.15384615384613</v>
      </c>
      <c r="J5" s="2">
        <v>36</v>
      </c>
      <c r="K5" s="2">
        <v>7</v>
      </c>
      <c r="L5" s="5">
        <f t="shared" si="2"/>
        <v>138.46153846153845</v>
      </c>
      <c r="M5" s="2">
        <f t="shared" si="3"/>
        <v>74</v>
      </c>
      <c r="N5" s="5">
        <f t="shared" si="4"/>
        <v>1.48</v>
      </c>
      <c r="O5" s="25">
        <f t="shared" si="5"/>
        <v>142.30769230769229</v>
      </c>
      <c r="P5" s="12">
        <v>28</v>
      </c>
    </row>
    <row r="6" spans="1:16" x14ac:dyDescent="0.25">
      <c r="A6" s="11">
        <v>4</v>
      </c>
      <c r="B6" s="3">
        <v>44478</v>
      </c>
      <c r="C6" s="4" t="s">
        <v>17</v>
      </c>
      <c r="D6" s="2">
        <v>0.95</v>
      </c>
      <c r="E6" s="2">
        <v>26</v>
      </c>
      <c r="F6" s="5">
        <f t="shared" si="0"/>
        <v>1.04</v>
      </c>
      <c r="G6" s="2">
        <v>29</v>
      </c>
      <c r="H6" s="2">
        <v>7</v>
      </c>
      <c r="I6" s="5">
        <f t="shared" si="1"/>
        <v>111.53846153846155</v>
      </c>
      <c r="J6" s="2">
        <v>44</v>
      </c>
      <c r="K6" s="2">
        <v>7</v>
      </c>
      <c r="L6" s="5">
        <f t="shared" si="2"/>
        <v>169.23076923076923</v>
      </c>
      <c r="M6" s="2">
        <f t="shared" si="3"/>
        <v>73</v>
      </c>
      <c r="N6" s="5">
        <f t="shared" si="4"/>
        <v>1.46</v>
      </c>
      <c r="O6" s="25">
        <f t="shared" si="5"/>
        <v>140.38461538461539</v>
      </c>
      <c r="P6" s="12">
        <v>28</v>
      </c>
    </row>
    <row r="7" spans="1:16" x14ac:dyDescent="0.25">
      <c r="A7" s="11">
        <v>5</v>
      </c>
      <c r="B7" s="3">
        <v>44474</v>
      </c>
      <c r="C7" s="4" t="s">
        <v>18</v>
      </c>
      <c r="D7" s="5">
        <v>1.35</v>
      </c>
      <c r="E7" s="2">
        <v>35</v>
      </c>
      <c r="F7" s="5">
        <f t="shared" si="0"/>
        <v>1.4</v>
      </c>
      <c r="G7" s="2">
        <v>38</v>
      </c>
      <c r="H7" s="2">
        <v>8</v>
      </c>
      <c r="I7" s="5">
        <f t="shared" si="1"/>
        <v>108.57142857142857</v>
      </c>
      <c r="J7" s="2">
        <v>59</v>
      </c>
      <c r="K7" s="2">
        <v>6</v>
      </c>
      <c r="L7" s="5">
        <f t="shared" si="2"/>
        <v>168.57142857142858</v>
      </c>
      <c r="M7" s="2">
        <f t="shared" si="3"/>
        <v>97</v>
      </c>
      <c r="N7" s="5">
        <f t="shared" si="4"/>
        <v>1.94</v>
      </c>
      <c r="O7" s="25">
        <f t="shared" si="5"/>
        <v>138.57142857142856</v>
      </c>
      <c r="P7" s="12">
        <v>38</v>
      </c>
    </row>
    <row r="8" spans="1:16" x14ac:dyDescent="0.25">
      <c r="A8" s="11">
        <v>6</v>
      </c>
      <c r="B8" s="3">
        <v>44476</v>
      </c>
      <c r="C8" s="4" t="s">
        <v>19</v>
      </c>
      <c r="D8" s="2">
        <v>0.95</v>
      </c>
      <c r="E8" s="2">
        <v>26</v>
      </c>
      <c r="F8" s="5">
        <f t="shared" si="0"/>
        <v>1.04</v>
      </c>
      <c r="G8" s="2">
        <v>30</v>
      </c>
      <c r="H8" s="2">
        <v>4</v>
      </c>
      <c r="I8" s="5">
        <f t="shared" si="1"/>
        <v>115.38461538461537</v>
      </c>
      <c r="J8" s="2">
        <v>41</v>
      </c>
      <c r="K8" s="2">
        <v>9</v>
      </c>
      <c r="L8" s="5">
        <f t="shared" si="2"/>
        <v>157.69230769230768</v>
      </c>
      <c r="M8" s="2">
        <f t="shared" si="3"/>
        <v>71</v>
      </c>
      <c r="N8" s="5">
        <f t="shared" si="4"/>
        <v>1.42</v>
      </c>
      <c r="O8" s="25">
        <f t="shared" si="5"/>
        <v>136.53846153846152</v>
      </c>
      <c r="P8" s="12">
        <v>27</v>
      </c>
    </row>
    <row r="9" spans="1:16" x14ac:dyDescent="0.25">
      <c r="A9" s="11">
        <v>7</v>
      </c>
      <c r="B9" s="3">
        <v>44474</v>
      </c>
      <c r="C9" s="4" t="s">
        <v>20</v>
      </c>
      <c r="D9" s="2">
        <v>1.25</v>
      </c>
      <c r="E9" s="2">
        <v>33</v>
      </c>
      <c r="F9" s="5">
        <f t="shared" si="0"/>
        <v>1.32</v>
      </c>
      <c r="G9" s="2">
        <v>36</v>
      </c>
      <c r="H9" s="2">
        <v>6</v>
      </c>
      <c r="I9" s="5">
        <f t="shared" si="1"/>
        <v>109.09090909090908</v>
      </c>
      <c r="J9" s="2">
        <v>50</v>
      </c>
      <c r="K9" s="2">
        <v>11</v>
      </c>
      <c r="L9" s="5">
        <f t="shared" si="2"/>
        <v>151.5151515151515</v>
      </c>
      <c r="M9" s="2">
        <f t="shared" si="3"/>
        <v>86</v>
      </c>
      <c r="N9" s="5">
        <f t="shared" si="4"/>
        <v>1.72</v>
      </c>
      <c r="O9" s="25">
        <f t="shared" si="5"/>
        <v>130.30303030303031</v>
      </c>
      <c r="P9" s="12">
        <v>35</v>
      </c>
    </row>
    <row r="10" spans="1:16" x14ac:dyDescent="0.25">
      <c r="A10" s="11">
        <v>8</v>
      </c>
      <c r="B10" s="3">
        <v>44480</v>
      </c>
      <c r="C10" s="4" t="s">
        <v>21</v>
      </c>
      <c r="D10" s="5">
        <v>1.1499999999999999</v>
      </c>
      <c r="E10" s="2">
        <v>30</v>
      </c>
      <c r="F10" s="5">
        <f t="shared" si="0"/>
        <v>1.2</v>
      </c>
      <c r="G10" s="2">
        <v>35</v>
      </c>
      <c r="H10" s="2">
        <v>5</v>
      </c>
      <c r="I10" s="5">
        <f t="shared" si="1"/>
        <v>116.66666666666667</v>
      </c>
      <c r="J10" s="2">
        <v>43</v>
      </c>
      <c r="K10" s="2">
        <v>7</v>
      </c>
      <c r="L10" s="5">
        <f t="shared" si="2"/>
        <v>143.33333333333334</v>
      </c>
      <c r="M10" s="2">
        <f t="shared" si="3"/>
        <v>78</v>
      </c>
      <c r="N10" s="5">
        <f t="shared" si="4"/>
        <v>1.56</v>
      </c>
      <c r="O10" s="25">
        <f t="shared" si="5"/>
        <v>130</v>
      </c>
      <c r="P10" s="12">
        <v>33</v>
      </c>
    </row>
    <row r="11" spans="1:16" x14ac:dyDescent="0.25">
      <c r="A11" s="11">
        <v>9</v>
      </c>
      <c r="B11" s="3">
        <v>44474</v>
      </c>
      <c r="C11" s="4" t="s">
        <v>22</v>
      </c>
      <c r="D11" s="5">
        <v>0.85</v>
      </c>
      <c r="E11" s="2">
        <v>25</v>
      </c>
      <c r="F11" s="5">
        <f t="shared" si="0"/>
        <v>1</v>
      </c>
      <c r="G11" s="2">
        <v>32</v>
      </c>
      <c r="H11" s="2">
        <v>10</v>
      </c>
      <c r="I11" s="5">
        <f t="shared" si="1"/>
        <v>128</v>
      </c>
      <c r="J11" s="2">
        <v>32</v>
      </c>
      <c r="K11" s="2">
        <v>9</v>
      </c>
      <c r="L11" s="5">
        <f t="shared" si="2"/>
        <v>128</v>
      </c>
      <c r="M11" s="2">
        <f t="shared" si="3"/>
        <v>64</v>
      </c>
      <c r="N11" s="5">
        <f t="shared" si="4"/>
        <v>1.28</v>
      </c>
      <c r="O11" s="25">
        <f t="shared" si="5"/>
        <v>128</v>
      </c>
      <c r="P11" s="12">
        <v>26</v>
      </c>
    </row>
    <row r="12" spans="1:16" x14ac:dyDescent="0.25">
      <c r="A12" s="11">
        <v>10</v>
      </c>
      <c r="B12" s="3">
        <v>44476</v>
      </c>
      <c r="C12" s="4" t="s">
        <v>23</v>
      </c>
      <c r="D12" s="5">
        <v>1.05</v>
      </c>
      <c r="E12" s="2">
        <v>28</v>
      </c>
      <c r="F12" s="5">
        <f t="shared" si="0"/>
        <v>1.1200000000000001</v>
      </c>
      <c r="G12" s="2">
        <v>39</v>
      </c>
      <c r="H12" s="2">
        <v>5</v>
      </c>
      <c r="I12" s="5">
        <f t="shared" si="1"/>
        <v>139.28571428571428</v>
      </c>
      <c r="J12" s="2">
        <v>32</v>
      </c>
      <c r="K12" s="2">
        <v>5</v>
      </c>
      <c r="L12" s="5">
        <f t="shared" si="2"/>
        <v>114.28571428571428</v>
      </c>
      <c r="M12" s="2">
        <f t="shared" si="3"/>
        <v>71</v>
      </c>
      <c r="N12" s="5">
        <f t="shared" si="4"/>
        <v>1.42</v>
      </c>
      <c r="O12" s="25">
        <f t="shared" si="5"/>
        <v>126.78571428571426</v>
      </c>
      <c r="P12" s="12">
        <v>30</v>
      </c>
    </row>
    <row r="13" spans="1:16" x14ac:dyDescent="0.25">
      <c r="A13" s="11">
        <v>11</v>
      </c>
      <c r="B13" s="3">
        <v>44478</v>
      </c>
      <c r="C13" s="4" t="s">
        <v>24</v>
      </c>
      <c r="D13" s="5">
        <v>1.55</v>
      </c>
      <c r="E13" s="2">
        <v>40</v>
      </c>
      <c r="F13" s="5">
        <f t="shared" si="0"/>
        <v>1.6</v>
      </c>
      <c r="G13" s="2">
        <v>43</v>
      </c>
      <c r="H13" s="2">
        <v>6</v>
      </c>
      <c r="I13" s="5">
        <f t="shared" si="1"/>
        <v>107.5</v>
      </c>
      <c r="J13" s="2">
        <v>55</v>
      </c>
      <c r="K13" s="2">
        <v>11</v>
      </c>
      <c r="L13" s="5">
        <f t="shared" si="2"/>
        <v>137.5</v>
      </c>
      <c r="M13" s="2">
        <f t="shared" si="3"/>
        <v>98</v>
      </c>
      <c r="N13" s="5">
        <f t="shared" si="4"/>
        <v>1.96</v>
      </c>
      <c r="O13" s="25">
        <f t="shared" si="5"/>
        <v>122.49999999999999</v>
      </c>
      <c r="P13" s="12">
        <v>42</v>
      </c>
    </row>
    <row r="14" spans="1:16" x14ac:dyDescent="0.25">
      <c r="A14" s="11">
        <v>12</v>
      </c>
      <c r="B14" s="3">
        <v>44476</v>
      </c>
      <c r="C14" s="4" t="s">
        <v>25</v>
      </c>
      <c r="D14" s="5">
        <v>1.35</v>
      </c>
      <c r="E14" s="2">
        <v>35</v>
      </c>
      <c r="F14" s="5">
        <f t="shared" si="0"/>
        <v>1.4</v>
      </c>
      <c r="G14" s="2">
        <v>35</v>
      </c>
      <c r="H14" s="2">
        <v>5</v>
      </c>
      <c r="I14" s="5">
        <f t="shared" si="1"/>
        <v>100</v>
      </c>
      <c r="J14" s="2">
        <v>47</v>
      </c>
      <c r="K14" s="2">
        <v>6</v>
      </c>
      <c r="L14" s="5">
        <f t="shared" si="2"/>
        <v>134.28571428571428</v>
      </c>
      <c r="M14" s="2">
        <f t="shared" si="3"/>
        <v>82</v>
      </c>
      <c r="N14" s="5">
        <f t="shared" si="4"/>
        <v>1.64</v>
      </c>
      <c r="O14" s="26">
        <f t="shared" si="5"/>
        <v>117.14285714285715</v>
      </c>
      <c r="P14" s="12"/>
    </row>
    <row r="15" spans="1:16" x14ac:dyDescent="0.25">
      <c r="A15" s="11">
        <v>13</v>
      </c>
      <c r="B15" s="3">
        <v>44474</v>
      </c>
      <c r="C15" s="4" t="s">
        <v>26</v>
      </c>
      <c r="D15" s="5">
        <v>1.35</v>
      </c>
      <c r="E15" s="2">
        <v>35</v>
      </c>
      <c r="F15" s="5">
        <f t="shared" si="0"/>
        <v>1.4</v>
      </c>
      <c r="G15" s="2">
        <v>43</v>
      </c>
      <c r="H15" s="2">
        <v>8</v>
      </c>
      <c r="I15" s="5">
        <f t="shared" si="1"/>
        <v>122.85714285714286</v>
      </c>
      <c r="J15" s="2">
        <v>36</v>
      </c>
      <c r="K15" s="2">
        <v>10</v>
      </c>
      <c r="L15" s="5">
        <f t="shared" si="2"/>
        <v>102.85714285714285</v>
      </c>
      <c r="M15" s="2">
        <f t="shared" si="3"/>
        <v>79</v>
      </c>
      <c r="N15" s="5">
        <f t="shared" si="4"/>
        <v>1.58</v>
      </c>
      <c r="O15" s="26">
        <f t="shared" si="5"/>
        <v>112.85714285714288</v>
      </c>
      <c r="P15" s="12"/>
    </row>
    <row r="16" spans="1:16" x14ac:dyDescent="0.25">
      <c r="A16" s="11">
        <v>14</v>
      </c>
      <c r="B16" s="3">
        <v>44474</v>
      </c>
      <c r="C16" s="4" t="s">
        <v>27</v>
      </c>
      <c r="D16" s="5">
        <v>0.55000000000000004</v>
      </c>
      <c r="E16" s="2">
        <v>20</v>
      </c>
      <c r="F16" s="5">
        <f t="shared" si="0"/>
        <v>0.8</v>
      </c>
      <c r="G16" s="2">
        <v>24</v>
      </c>
      <c r="H16" s="2">
        <v>5</v>
      </c>
      <c r="I16" s="5">
        <f t="shared" si="1"/>
        <v>120</v>
      </c>
      <c r="J16" s="2">
        <v>21</v>
      </c>
      <c r="K16" s="2">
        <v>3</v>
      </c>
      <c r="L16" s="5">
        <f t="shared" si="2"/>
        <v>105</v>
      </c>
      <c r="M16" s="2">
        <f t="shared" si="3"/>
        <v>45</v>
      </c>
      <c r="N16" s="5">
        <f t="shared" si="4"/>
        <v>0.9</v>
      </c>
      <c r="O16" s="26">
        <f t="shared" si="5"/>
        <v>112.5</v>
      </c>
      <c r="P16" s="12"/>
    </row>
    <row r="17" spans="1:16" x14ac:dyDescent="0.25">
      <c r="A17" s="11">
        <v>15</v>
      </c>
      <c r="B17" s="3">
        <v>44474</v>
      </c>
      <c r="C17" s="4" t="s">
        <v>28</v>
      </c>
      <c r="D17" s="5">
        <v>0.95</v>
      </c>
      <c r="E17" s="2">
        <v>26</v>
      </c>
      <c r="F17" s="5">
        <f t="shared" si="0"/>
        <v>1.04</v>
      </c>
      <c r="G17" s="2">
        <v>25</v>
      </c>
      <c r="H17" s="2">
        <v>5</v>
      </c>
      <c r="I17" s="5">
        <f t="shared" si="1"/>
        <v>96.15384615384616</v>
      </c>
      <c r="J17" s="2">
        <v>33</v>
      </c>
      <c r="K17" s="2">
        <v>15</v>
      </c>
      <c r="L17" s="5">
        <f t="shared" si="2"/>
        <v>126.92307692307692</v>
      </c>
      <c r="M17" s="2">
        <f t="shared" si="3"/>
        <v>58</v>
      </c>
      <c r="N17" s="5">
        <f t="shared" si="4"/>
        <v>1.1599999999999999</v>
      </c>
      <c r="O17" s="26">
        <f t="shared" si="5"/>
        <v>111.53846153846152</v>
      </c>
      <c r="P17" s="12"/>
    </row>
    <row r="18" spans="1:16" x14ac:dyDescent="0.25">
      <c r="A18" s="11">
        <v>16</v>
      </c>
      <c r="B18" s="3">
        <v>44474</v>
      </c>
      <c r="C18" s="4" t="s">
        <v>29</v>
      </c>
      <c r="D18" s="2">
        <v>1.35</v>
      </c>
      <c r="E18" s="2">
        <v>35</v>
      </c>
      <c r="F18" s="5">
        <f t="shared" si="0"/>
        <v>1.4</v>
      </c>
      <c r="G18" s="2">
        <v>53</v>
      </c>
      <c r="H18" s="2">
        <v>7</v>
      </c>
      <c r="I18" s="5">
        <f t="shared" si="1"/>
        <v>151.42857142857142</v>
      </c>
      <c r="J18" s="2">
        <v>25</v>
      </c>
      <c r="K18" s="2">
        <v>5</v>
      </c>
      <c r="L18" s="5">
        <f t="shared" si="2"/>
        <v>71.428571428571431</v>
      </c>
      <c r="M18" s="2">
        <f t="shared" si="3"/>
        <v>78</v>
      </c>
      <c r="N18" s="5">
        <f t="shared" si="4"/>
        <v>1.56</v>
      </c>
      <c r="O18" s="26">
        <f t="shared" si="5"/>
        <v>111.42857142857143</v>
      </c>
      <c r="P18" s="12"/>
    </row>
    <row r="19" spans="1:16" x14ac:dyDescent="0.25">
      <c r="A19" s="11">
        <v>17</v>
      </c>
      <c r="B19" s="3">
        <v>44477</v>
      </c>
      <c r="C19" s="4" t="s">
        <v>30</v>
      </c>
      <c r="D19" s="5">
        <v>1.25</v>
      </c>
      <c r="E19" s="2">
        <v>33</v>
      </c>
      <c r="F19" s="5">
        <f t="shared" si="0"/>
        <v>1.32</v>
      </c>
      <c r="G19" s="2">
        <v>33</v>
      </c>
      <c r="H19" s="2">
        <v>10</v>
      </c>
      <c r="I19" s="5">
        <f t="shared" si="1"/>
        <v>100</v>
      </c>
      <c r="J19" s="2">
        <v>40</v>
      </c>
      <c r="K19" s="2">
        <v>6</v>
      </c>
      <c r="L19" s="5">
        <f t="shared" si="2"/>
        <v>121.21212121212122</v>
      </c>
      <c r="M19" s="2">
        <f t="shared" si="3"/>
        <v>73</v>
      </c>
      <c r="N19" s="5">
        <f t="shared" si="4"/>
        <v>1.46</v>
      </c>
      <c r="O19" s="26">
        <f t="shared" si="5"/>
        <v>110.60606060606059</v>
      </c>
      <c r="P19" s="12"/>
    </row>
    <row r="20" spans="1:16" x14ac:dyDescent="0.25">
      <c r="A20" s="11">
        <v>18</v>
      </c>
      <c r="B20" s="3">
        <v>44474</v>
      </c>
      <c r="C20" s="4" t="s">
        <v>31</v>
      </c>
      <c r="D20" s="5">
        <v>1.25</v>
      </c>
      <c r="E20" s="2">
        <v>33</v>
      </c>
      <c r="F20" s="5">
        <f t="shared" si="0"/>
        <v>1.32</v>
      </c>
      <c r="G20" s="2">
        <v>38</v>
      </c>
      <c r="H20" s="2">
        <v>9</v>
      </c>
      <c r="I20" s="5">
        <f t="shared" si="1"/>
        <v>115.15151515151516</v>
      </c>
      <c r="J20" s="2">
        <v>34</v>
      </c>
      <c r="K20" s="2">
        <v>6</v>
      </c>
      <c r="L20" s="5">
        <f t="shared" si="2"/>
        <v>103.03030303030303</v>
      </c>
      <c r="M20" s="2">
        <f t="shared" si="3"/>
        <v>72</v>
      </c>
      <c r="N20" s="5">
        <f t="shared" si="4"/>
        <v>1.44</v>
      </c>
      <c r="O20" s="26">
        <f t="shared" si="5"/>
        <v>109.09090909090908</v>
      </c>
      <c r="P20" s="12"/>
    </row>
    <row r="21" spans="1:16" x14ac:dyDescent="0.25">
      <c r="A21" s="11">
        <v>19</v>
      </c>
      <c r="B21" s="3">
        <v>44474</v>
      </c>
      <c r="C21" s="4" t="s">
        <v>32</v>
      </c>
      <c r="D21" s="5">
        <v>1.65</v>
      </c>
      <c r="E21" s="2">
        <v>45</v>
      </c>
      <c r="F21" s="5">
        <f t="shared" si="0"/>
        <v>1.8</v>
      </c>
      <c r="G21" s="2">
        <v>44</v>
      </c>
      <c r="H21" s="2">
        <v>6</v>
      </c>
      <c r="I21" s="5">
        <f t="shared" si="1"/>
        <v>97.777777777777771</v>
      </c>
      <c r="J21" s="2">
        <v>54</v>
      </c>
      <c r="K21" s="2">
        <v>13</v>
      </c>
      <c r="L21" s="5">
        <f t="shared" si="2"/>
        <v>120</v>
      </c>
      <c r="M21" s="2">
        <f t="shared" si="3"/>
        <v>98</v>
      </c>
      <c r="N21" s="5">
        <f t="shared" si="4"/>
        <v>1.96</v>
      </c>
      <c r="O21" s="26">
        <f t="shared" si="5"/>
        <v>108.88888888888889</v>
      </c>
      <c r="P21" s="12"/>
    </row>
    <row r="22" spans="1:16" x14ac:dyDescent="0.25">
      <c r="A22" s="11">
        <v>20</v>
      </c>
      <c r="B22" s="3">
        <v>44474</v>
      </c>
      <c r="C22" s="4" t="s">
        <v>33</v>
      </c>
      <c r="D22" s="2">
        <v>1.95</v>
      </c>
      <c r="E22" s="2">
        <v>50</v>
      </c>
      <c r="F22" s="5">
        <f t="shared" si="0"/>
        <v>2</v>
      </c>
      <c r="G22" s="2">
        <v>52</v>
      </c>
      <c r="H22" s="2">
        <v>9</v>
      </c>
      <c r="I22" s="5">
        <f t="shared" si="1"/>
        <v>104</v>
      </c>
      <c r="J22" s="2">
        <v>56</v>
      </c>
      <c r="K22" s="2">
        <v>15</v>
      </c>
      <c r="L22" s="5">
        <f t="shared" si="2"/>
        <v>112.00000000000001</v>
      </c>
      <c r="M22" s="2">
        <f t="shared" si="3"/>
        <v>108</v>
      </c>
      <c r="N22" s="5">
        <f t="shared" si="4"/>
        <v>2.16</v>
      </c>
      <c r="O22" s="26">
        <f t="shared" si="5"/>
        <v>108</v>
      </c>
      <c r="P22" s="12"/>
    </row>
    <row r="23" spans="1:16" x14ac:dyDescent="0.25">
      <c r="A23" s="11">
        <v>21</v>
      </c>
      <c r="B23" s="3">
        <v>44474</v>
      </c>
      <c r="C23" s="4" t="s">
        <v>34</v>
      </c>
      <c r="D23" s="5">
        <v>1.45</v>
      </c>
      <c r="E23" s="2">
        <v>38</v>
      </c>
      <c r="F23" s="5">
        <f t="shared" si="0"/>
        <v>1.52</v>
      </c>
      <c r="G23" s="2">
        <v>27</v>
      </c>
      <c r="H23" s="2">
        <v>4</v>
      </c>
      <c r="I23" s="5">
        <f t="shared" si="1"/>
        <v>71.05263157894737</v>
      </c>
      <c r="J23" s="2">
        <v>52</v>
      </c>
      <c r="K23" s="2">
        <v>9</v>
      </c>
      <c r="L23" s="5">
        <f t="shared" si="2"/>
        <v>136.84210526315789</v>
      </c>
      <c r="M23" s="2">
        <f t="shared" si="3"/>
        <v>79</v>
      </c>
      <c r="N23" s="5">
        <f t="shared" si="4"/>
        <v>1.58</v>
      </c>
      <c r="O23" s="26">
        <f t="shared" si="5"/>
        <v>103.94736842105263</v>
      </c>
      <c r="P23" s="12"/>
    </row>
    <row r="24" spans="1:16" x14ac:dyDescent="0.25">
      <c r="A24" s="11">
        <v>22</v>
      </c>
      <c r="B24" s="3">
        <v>44473</v>
      </c>
      <c r="C24" s="4" t="s">
        <v>35</v>
      </c>
      <c r="D24" s="5">
        <v>1.1499999999999999</v>
      </c>
      <c r="E24" s="2">
        <v>30</v>
      </c>
      <c r="F24" s="5">
        <f t="shared" si="0"/>
        <v>1.2</v>
      </c>
      <c r="G24" s="2">
        <v>23</v>
      </c>
      <c r="H24" s="2">
        <v>4</v>
      </c>
      <c r="I24" s="5">
        <f t="shared" si="1"/>
        <v>76.666666666666671</v>
      </c>
      <c r="J24" s="2">
        <v>38</v>
      </c>
      <c r="K24" s="2">
        <v>6</v>
      </c>
      <c r="L24" s="5">
        <f t="shared" si="2"/>
        <v>126.66666666666666</v>
      </c>
      <c r="M24" s="2">
        <f t="shared" si="3"/>
        <v>61</v>
      </c>
      <c r="N24" s="5">
        <f t="shared" si="4"/>
        <v>1.22</v>
      </c>
      <c r="O24" s="26">
        <f t="shared" si="5"/>
        <v>101.66666666666666</v>
      </c>
      <c r="P24" s="12"/>
    </row>
    <row r="25" spans="1:16" x14ac:dyDescent="0.25">
      <c r="A25" s="11">
        <v>23</v>
      </c>
      <c r="B25" s="3">
        <v>44478</v>
      </c>
      <c r="C25" s="4" t="s">
        <v>36</v>
      </c>
      <c r="D25" s="2">
        <v>1.35</v>
      </c>
      <c r="E25" s="2">
        <v>20</v>
      </c>
      <c r="F25" s="5">
        <f t="shared" si="0"/>
        <v>0.8</v>
      </c>
      <c r="G25" s="2">
        <v>22</v>
      </c>
      <c r="H25" s="2">
        <v>4</v>
      </c>
      <c r="I25" s="5">
        <f t="shared" si="1"/>
        <v>110.00000000000001</v>
      </c>
      <c r="J25" s="2">
        <v>18</v>
      </c>
      <c r="K25" s="2">
        <v>5</v>
      </c>
      <c r="L25" s="5">
        <f t="shared" si="2"/>
        <v>90</v>
      </c>
      <c r="M25" s="2">
        <f t="shared" si="3"/>
        <v>40</v>
      </c>
      <c r="N25" s="5">
        <f t="shared" si="4"/>
        <v>0.8</v>
      </c>
      <c r="O25" s="26">
        <f t="shared" si="5"/>
        <v>100</v>
      </c>
      <c r="P25" s="12"/>
    </row>
    <row r="26" spans="1:16" x14ac:dyDescent="0.25">
      <c r="A26" s="11">
        <v>24</v>
      </c>
      <c r="B26" s="3">
        <v>44477</v>
      </c>
      <c r="C26" s="4" t="s">
        <v>37</v>
      </c>
      <c r="D26" s="5">
        <v>1.55</v>
      </c>
      <c r="E26" s="2">
        <v>40</v>
      </c>
      <c r="F26" s="5">
        <f t="shared" si="0"/>
        <v>1.6</v>
      </c>
      <c r="G26" s="2">
        <v>24</v>
      </c>
      <c r="H26" s="2">
        <v>5</v>
      </c>
      <c r="I26" s="5">
        <f t="shared" si="1"/>
        <v>60</v>
      </c>
      <c r="J26" s="2">
        <v>55</v>
      </c>
      <c r="K26" s="2">
        <v>6</v>
      </c>
      <c r="L26" s="5">
        <f t="shared" si="2"/>
        <v>137.5</v>
      </c>
      <c r="M26" s="2">
        <f t="shared" si="3"/>
        <v>79</v>
      </c>
      <c r="N26" s="5">
        <f t="shared" si="4"/>
        <v>1.58</v>
      </c>
      <c r="O26" s="26">
        <f t="shared" si="5"/>
        <v>98.75</v>
      </c>
      <c r="P26" s="12"/>
    </row>
    <row r="27" spans="1:16" x14ac:dyDescent="0.25">
      <c r="A27" s="11">
        <v>25</v>
      </c>
      <c r="B27" s="3">
        <v>44477</v>
      </c>
      <c r="C27" s="4" t="s">
        <v>38</v>
      </c>
      <c r="D27" s="5">
        <v>0.55000000000000004</v>
      </c>
      <c r="E27" s="2">
        <v>20</v>
      </c>
      <c r="F27" s="5">
        <f t="shared" si="0"/>
        <v>0.8</v>
      </c>
      <c r="G27" s="2">
        <v>17</v>
      </c>
      <c r="H27" s="2">
        <v>5</v>
      </c>
      <c r="I27" s="5">
        <f t="shared" si="1"/>
        <v>85</v>
      </c>
      <c r="J27" s="2">
        <v>22</v>
      </c>
      <c r="K27" s="2">
        <v>6</v>
      </c>
      <c r="L27" s="5">
        <f t="shared" si="2"/>
        <v>110.00000000000001</v>
      </c>
      <c r="M27" s="2">
        <f t="shared" si="3"/>
        <v>39</v>
      </c>
      <c r="N27" s="5">
        <f t="shared" si="4"/>
        <v>0.78</v>
      </c>
      <c r="O27" s="26">
        <f t="shared" si="5"/>
        <v>97.5</v>
      </c>
      <c r="P27" s="12"/>
    </row>
    <row r="28" spans="1:16" x14ac:dyDescent="0.25">
      <c r="A28" s="11">
        <v>26</v>
      </c>
      <c r="B28" s="3">
        <v>44474</v>
      </c>
      <c r="C28" s="4" t="s">
        <v>39</v>
      </c>
      <c r="D28" s="2">
        <v>1.1499999999999999</v>
      </c>
      <c r="E28" s="2">
        <v>30</v>
      </c>
      <c r="F28" s="5">
        <f t="shared" si="0"/>
        <v>1.2</v>
      </c>
      <c r="G28" s="2">
        <v>31</v>
      </c>
      <c r="H28" s="2">
        <v>4</v>
      </c>
      <c r="I28" s="5">
        <f t="shared" si="1"/>
        <v>103.33333333333334</v>
      </c>
      <c r="J28" s="2">
        <v>27</v>
      </c>
      <c r="K28" s="2">
        <v>4</v>
      </c>
      <c r="L28" s="5">
        <f t="shared" si="2"/>
        <v>90</v>
      </c>
      <c r="M28" s="2">
        <f t="shared" si="3"/>
        <v>58</v>
      </c>
      <c r="N28" s="5">
        <f t="shared" si="4"/>
        <v>1.1599999999999999</v>
      </c>
      <c r="O28" s="26">
        <f t="shared" si="5"/>
        <v>96.666666666666671</v>
      </c>
      <c r="P28" s="12"/>
    </row>
    <row r="29" spans="1:16" x14ac:dyDescent="0.25">
      <c r="A29" s="11">
        <v>27</v>
      </c>
      <c r="B29" s="3">
        <v>44477</v>
      </c>
      <c r="C29" s="4" t="s">
        <v>40</v>
      </c>
      <c r="D29" s="5">
        <v>0.95</v>
      </c>
      <c r="E29" s="2">
        <v>26</v>
      </c>
      <c r="F29" s="5">
        <f t="shared" si="0"/>
        <v>1.04</v>
      </c>
      <c r="G29" s="2">
        <v>17</v>
      </c>
      <c r="H29" s="2">
        <v>4</v>
      </c>
      <c r="I29" s="5">
        <f t="shared" si="1"/>
        <v>65.384615384615387</v>
      </c>
      <c r="J29" s="2">
        <v>33</v>
      </c>
      <c r="K29" s="2">
        <v>9</v>
      </c>
      <c r="L29" s="5">
        <f t="shared" si="2"/>
        <v>126.92307692307692</v>
      </c>
      <c r="M29" s="2">
        <f t="shared" si="3"/>
        <v>50</v>
      </c>
      <c r="N29" s="5">
        <f t="shared" si="4"/>
        <v>1</v>
      </c>
      <c r="O29" s="26">
        <f t="shared" si="5"/>
        <v>96.153846153846146</v>
      </c>
      <c r="P29" s="12"/>
    </row>
    <row r="30" spans="1:16" x14ac:dyDescent="0.25">
      <c r="A30" s="11">
        <v>28</v>
      </c>
      <c r="B30" s="3">
        <v>44470</v>
      </c>
      <c r="C30" s="4" t="s">
        <v>41</v>
      </c>
      <c r="D30" s="2">
        <v>0.85</v>
      </c>
      <c r="E30" s="2">
        <v>25</v>
      </c>
      <c r="F30" s="5">
        <f t="shared" si="0"/>
        <v>1</v>
      </c>
      <c r="G30" s="2">
        <v>29</v>
      </c>
      <c r="H30" s="2">
        <v>5</v>
      </c>
      <c r="I30" s="5">
        <f t="shared" si="1"/>
        <v>115.99999999999999</v>
      </c>
      <c r="J30" s="2">
        <v>19</v>
      </c>
      <c r="K30" s="2">
        <v>3</v>
      </c>
      <c r="L30" s="5">
        <f t="shared" si="2"/>
        <v>76</v>
      </c>
      <c r="M30" s="2">
        <f t="shared" si="3"/>
        <v>48</v>
      </c>
      <c r="N30" s="5">
        <f t="shared" si="4"/>
        <v>0.96</v>
      </c>
      <c r="O30" s="26">
        <f t="shared" si="5"/>
        <v>96</v>
      </c>
      <c r="P30" s="12"/>
    </row>
    <row r="31" spans="1:16" x14ac:dyDescent="0.25">
      <c r="A31" s="11">
        <v>29</v>
      </c>
      <c r="B31" s="3">
        <v>44476</v>
      </c>
      <c r="C31" s="4" t="s">
        <v>42</v>
      </c>
      <c r="D31" s="2">
        <v>0.85</v>
      </c>
      <c r="E31" s="2">
        <v>25</v>
      </c>
      <c r="F31" s="5">
        <f t="shared" si="0"/>
        <v>1</v>
      </c>
      <c r="G31" s="2">
        <v>21</v>
      </c>
      <c r="H31" s="2">
        <v>4</v>
      </c>
      <c r="I31" s="5">
        <f t="shared" si="1"/>
        <v>84</v>
      </c>
      <c r="J31" s="2">
        <v>27</v>
      </c>
      <c r="K31" s="2">
        <v>8</v>
      </c>
      <c r="L31" s="5">
        <f t="shared" si="2"/>
        <v>108</v>
      </c>
      <c r="M31" s="2">
        <f t="shared" si="3"/>
        <v>48</v>
      </c>
      <c r="N31" s="5">
        <f t="shared" si="4"/>
        <v>0.96</v>
      </c>
      <c r="O31" s="26">
        <f t="shared" si="5"/>
        <v>96</v>
      </c>
      <c r="P31" s="12"/>
    </row>
    <row r="32" spans="1:16" x14ac:dyDescent="0.25">
      <c r="A32" s="11">
        <v>30</v>
      </c>
      <c r="B32" s="3">
        <v>44474</v>
      </c>
      <c r="C32" s="4" t="s">
        <v>43</v>
      </c>
      <c r="D32" s="5">
        <v>0.55000000000000004</v>
      </c>
      <c r="E32" s="2">
        <v>20</v>
      </c>
      <c r="F32" s="5">
        <f t="shared" si="0"/>
        <v>0.8</v>
      </c>
      <c r="G32" s="2">
        <v>21</v>
      </c>
      <c r="H32" s="2">
        <v>5</v>
      </c>
      <c r="I32" s="5">
        <f t="shared" si="1"/>
        <v>105</v>
      </c>
      <c r="J32" s="2">
        <v>17</v>
      </c>
      <c r="K32" s="2">
        <v>4</v>
      </c>
      <c r="L32" s="5">
        <f t="shared" si="2"/>
        <v>85</v>
      </c>
      <c r="M32" s="2">
        <f t="shared" si="3"/>
        <v>38</v>
      </c>
      <c r="N32" s="5">
        <f t="shared" si="4"/>
        <v>0.76</v>
      </c>
      <c r="O32" s="26">
        <f t="shared" si="5"/>
        <v>95</v>
      </c>
      <c r="P32" s="12"/>
    </row>
    <row r="33" spans="1:16" x14ac:dyDescent="0.25">
      <c r="A33" s="11">
        <v>31</v>
      </c>
      <c r="B33" s="3">
        <v>44476</v>
      </c>
      <c r="C33" s="4" t="s">
        <v>44</v>
      </c>
      <c r="D33" s="5">
        <v>0.75</v>
      </c>
      <c r="E33" s="2">
        <v>23</v>
      </c>
      <c r="F33" s="5">
        <f t="shared" si="0"/>
        <v>0.92</v>
      </c>
      <c r="G33" s="2">
        <v>16</v>
      </c>
      <c r="H33" s="2">
        <v>3</v>
      </c>
      <c r="I33" s="5">
        <f t="shared" si="1"/>
        <v>69.565217391304344</v>
      </c>
      <c r="J33" s="2">
        <v>25</v>
      </c>
      <c r="K33" s="2">
        <v>6</v>
      </c>
      <c r="L33" s="5">
        <f t="shared" si="2"/>
        <v>108.69565217391303</v>
      </c>
      <c r="M33" s="2">
        <f t="shared" si="3"/>
        <v>41</v>
      </c>
      <c r="N33" s="5">
        <f t="shared" si="4"/>
        <v>0.82</v>
      </c>
      <c r="O33" s="26">
        <f t="shared" si="5"/>
        <v>89.130434782608688</v>
      </c>
      <c r="P33" s="12"/>
    </row>
    <row r="34" spans="1:16" x14ac:dyDescent="0.25">
      <c r="A34" s="11">
        <v>32</v>
      </c>
      <c r="B34" s="3">
        <v>44478</v>
      </c>
      <c r="C34" s="6" t="s">
        <v>45</v>
      </c>
      <c r="D34" s="5">
        <v>0.75</v>
      </c>
      <c r="E34" s="2">
        <v>23</v>
      </c>
      <c r="F34" s="5">
        <f t="shared" si="0"/>
        <v>0.92</v>
      </c>
      <c r="G34" s="2">
        <v>16</v>
      </c>
      <c r="H34" s="2">
        <v>3</v>
      </c>
      <c r="I34" s="5">
        <f t="shared" si="1"/>
        <v>69.565217391304344</v>
      </c>
      <c r="J34" s="2">
        <v>25</v>
      </c>
      <c r="K34" s="2">
        <v>3</v>
      </c>
      <c r="L34" s="5">
        <f t="shared" si="2"/>
        <v>108.69565217391303</v>
      </c>
      <c r="M34" s="2">
        <f t="shared" si="3"/>
        <v>41</v>
      </c>
      <c r="N34" s="5">
        <f t="shared" si="4"/>
        <v>0.82</v>
      </c>
      <c r="O34" s="26">
        <f t="shared" si="5"/>
        <v>89.130434782608688</v>
      </c>
      <c r="P34" s="12"/>
    </row>
    <row r="35" spans="1:16" x14ac:dyDescent="0.25">
      <c r="A35" s="11">
        <v>33</v>
      </c>
      <c r="B35" s="3">
        <v>44478</v>
      </c>
      <c r="C35" s="4" t="s">
        <v>46</v>
      </c>
      <c r="D35" s="5">
        <v>1.1499999999999999</v>
      </c>
      <c r="E35" s="2">
        <v>30</v>
      </c>
      <c r="F35" s="5">
        <f t="shared" si="0"/>
        <v>1.2</v>
      </c>
      <c r="G35" s="2">
        <v>15</v>
      </c>
      <c r="H35" s="2">
        <v>2</v>
      </c>
      <c r="I35" s="5">
        <f t="shared" si="1"/>
        <v>50</v>
      </c>
      <c r="J35" s="2">
        <v>38</v>
      </c>
      <c r="K35" s="2">
        <v>8</v>
      </c>
      <c r="L35" s="5">
        <f t="shared" si="2"/>
        <v>126.66666666666666</v>
      </c>
      <c r="M35" s="2">
        <f t="shared" si="3"/>
        <v>53</v>
      </c>
      <c r="N35" s="5">
        <f t="shared" si="4"/>
        <v>1.06</v>
      </c>
      <c r="O35" s="26">
        <f t="shared" si="5"/>
        <v>88.333333333333343</v>
      </c>
      <c r="P35" s="12"/>
    </row>
    <row r="36" spans="1:16" x14ac:dyDescent="0.25">
      <c r="A36" s="11">
        <v>34</v>
      </c>
      <c r="B36" s="3">
        <v>44473</v>
      </c>
      <c r="C36" s="4" t="s">
        <v>47</v>
      </c>
      <c r="D36" s="5">
        <v>1.55</v>
      </c>
      <c r="E36" s="2">
        <v>40</v>
      </c>
      <c r="F36" s="5">
        <f t="shared" si="0"/>
        <v>1.6</v>
      </c>
      <c r="G36" s="2">
        <v>25</v>
      </c>
      <c r="H36" s="2">
        <v>7</v>
      </c>
      <c r="I36" s="5">
        <f t="shared" si="1"/>
        <v>62.5</v>
      </c>
      <c r="J36" s="2">
        <v>45</v>
      </c>
      <c r="K36" s="2">
        <v>7</v>
      </c>
      <c r="L36" s="5">
        <f t="shared" si="2"/>
        <v>112.5</v>
      </c>
      <c r="M36" s="2">
        <f t="shared" si="3"/>
        <v>70</v>
      </c>
      <c r="N36" s="5">
        <f t="shared" si="4"/>
        <v>1.4</v>
      </c>
      <c r="O36" s="26">
        <f t="shared" si="5"/>
        <v>87.499999999999986</v>
      </c>
      <c r="P36" s="12"/>
    </row>
    <row r="37" spans="1:16" x14ac:dyDescent="0.25">
      <c r="A37" s="11">
        <v>35</v>
      </c>
      <c r="B37" s="3">
        <v>44480</v>
      </c>
      <c r="C37" s="4" t="s">
        <v>48</v>
      </c>
      <c r="D37" s="5">
        <v>0.95</v>
      </c>
      <c r="E37" s="2">
        <v>26</v>
      </c>
      <c r="F37" s="5">
        <f t="shared" si="0"/>
        <v>1.04</v>
      </c>
      <c r="G37" s="2">
        <v>25</v>
      </c>
      <c r="H37" s="2">
        <v>6</v>
      </c>
      <c r="I37" s="5">
        <f t="shared" si="1"/>
        <v>96.15384615384616</v>
      </c>
      <c r="J37" s="2">
        <v>19</v>
      </c>
      <c r="K37" s="2">
        <v>6</v>
      </c>
      <c r="L37" s="5">
        <f t="shared" si="2"/>
        <v>73.076923076923066</v>
      </c>
      <c r="M37" s="2">
        <f t="shared" si="3"/>
        <v>44</v>
      </c>
      <c r="N37" s="5">
        <f t="shared" si="4"/>
        <v>0.88</v>
      </c>
      <c r="O37" s="26">
        <f t="shared" si="5"/>
        <v>84.615384615384613</v>
      </c>
      <c r="P37" s="12"/>
    </row>
    <row r="38" spans="1:16" x14ac:dyDescent="0.25">
      <c r="A38" s="11">
        <v>36</v>
      </c>
      <c r="B38" s="3">
        <v>44478</v>
      </c>
      <c r="C38" s="4" t="s">
        <v>49</v>
      </c>
      <c r="D38" s="5">
        <v>1.45</v>
      </c>
      <c r="E38" s="2">
        <v>38</v>
      </c>
      <c r="F38" s="5">
        <f t="shared" si="0"/>
        <v>1.52</v>
      </c>
      <c r="G38" s="2">
        <v>27</v>
      </c>
      <c r="H38" s="2">
        <v>8</v>
      </c>
      <c r="I38" s="5">
        <f t="shared" si="1"/>
        <v>71.05263157894737</v>
      </c>
      <c r="J38" s="2">
        <v>37</v>
      </c>
      <c r="K38" s="2">
        <v>7</v>
      </c>
      <c r="L38" s="5">
        <f t="shared" si="2"/>
        <v>97.368421052631575</v>
      </c>
      <c r="M38" s="2">
        <f t="shared" si="3"/>
        <v>64</v>
      </c>
      <c r="N38" s="5">
        <f t="shared" si="4"/>
        <v>1.28</v>
      </c>
      <c r="O38" s="26">
        <f t="shared" si="5"/>
        <v>84.210526315789465</v>
      </c>
      <c r="P38" s="12"/>
    </row>
    <row r="39" spans="1:16" x14ac:dyDescent="0.25">
      <c r="A39" s="11">
        <v>37</v>
      </c>
      <c r="B39" s="3">
        <v>44474</v>
      </c>
      <c r="C39" s="4" t="s">
        <v>50</v>
      </c>
      <c r="D39" s="5">
        <v>1.55</v>
      </c>
      <c r="E39" s="2">
        <v>40</v>
      </c>
      <c r="F39" s="5">
        <f t="shared" si="0"/>
        <v>1.6</v>
      </c>
      <c r="G39" s="2">
        <v>37</v>
      </c>
      <c r="H39" s="2">
        <v>5</v>
      </c>
      <c r="I39" s="5">
        <f t="shared" si="1"/>
        <v>92.5</v>
      </c>
      <c r="J39" s="2">
        <v>29</v>
      </c>
      <c r="K39" s="2">
        <v>5</v>
      </c>
      <c r="L39" s="5">
        <f t="shared" si="2"/>
        <v>72.5</v>
      </c>
      <c r="M39" s="2">
        <f t="shared" si="3"/>
        <v>66</v>
      </c>
      <c r="N39" s="5">
        <f t="shared" si="4"/>
        <v>1.32</v>
      </c>
      <c r="O39" s="26">
        <f t="shared" si="5"/>
        <v>82.5</v>
      </c>
      <c r="P39" s="12"/>
    </row>
    <row r="40" spans="1:16" x14ac:dyDescent="0.25">
      <c r="A40" s="11">
        <v>38</v>
      </c>
      <c r="B40" s="3">
        <v>44477</v>
      </c>
      <c r="C40" s="4" t="s">
        <v>51</v>
      </c>
      <c r="D40" s="5">
        <v>1</v>
      </c>
      <c r="E40" s="2">
        <v>35</v>
      </c>
      <c r="F40" s="5">
        <f t="shared" si="0"/>
        <v>1.4</v>
      </c>
      <c r="G40" s="2">
        <v>29</v>
      </c>
      <c r="H40" s="2">
        <v>6</v>
      </c>
      <c r="I40" s="5">
        <f t="shared" si="1"/>
        <v>82.857142857142861</v>
      </c>
      <c r="J40" s="2">
        <v>28</v>
      </c>
      <c r="K40" s="2">
        <v>5</v>
      </c>
      <c r="L40" s="5">
        <f t="shared" si="2"/>
        <v>80</v>
      </c>
      <c r="M40" s="2">
        <f t="shared" si="3"/>
        <v>57</v>
      </c>
      <c r="N40" s="5">
        <f t="shared" si="4"/>
        <v>1.1399999999999999</v>
      </c>
      <c r="O40" s="26">
        <f t="shared" si="5"/>
        <v>81.428571428571431</v>
      </c>
      <c r="P40" s="12"/>
    </row>
    <row r="41" spans="1:16" x14ac:dyDescent="0.25">
      <c r="A41" s="11">
        <v>39</v>
      </c>
      <c r="B41" s="3">
        <v>44470</v>
      </c>
      <c r="C41" s="4" t="s">
        <v>52</v>
      </c>
      <c r="D41" s="2">
        <v>1.45</v>
      </c>
      <c r="E41" s="2">
        <v>38</v>
      </c>
      <c r="F41" s="5">
        <f t="shared" si="0"/>
        <v>1.52</v>
      </c>
      <c r="G41" s="2">
        <v>25</v>
      </c>
      <c r="H41" s="2">
        <v>7</v>
      </c>
      <c r="I41" s="5">
        <f t="shared" si="1"/>
        <v>65.789473684210535</v>
      </c>
      <c r="J41" s="2">
        <v>35</v>
      </c>
      <c r="K41" s="2">
        <v>6</v>
      </c>
      <c r="L41" s="5">
        <f t="shared" si="2"/>
        <v>92.10526315789474</v>
      </c>
      <c r="M41" s="2">
        <f t="shared" si="3"/>
        <v>60</v>
      </c>
      <c r="N41" s="5">
        <f t="shared" si="4"/>
        <v>1.2</v>
      </c>
      <c r="O41" s="27">
        <f t="shared" si="5"/>
        <v>78.94736842105263</v>
      </c>
      <c r="P41" s="12">
        <v>35</v>
      </c>
    </row>
    <row r="42" spans="1:16" x14ac:dyDescent="0.25">
      <c r="A42" s="11">
        <v>40</v>
      </c>
      <c r="B42" s="3">
        <v>44474</v>
      </c>
      <c r="C42" s="4" t="s">
        <v>53</v>
      </c>
      <c r="D42" s="5">
        <v>0.95</v>
      </c>
      <c r="E42" s="2">
        <v>26</v>
      </c>
      <c r="F42" s="5">
        <f t="shared" si="0"/>
        <v>1.04</v>
      </c>
      <c r="G42" s="2">
        <v>25</v>
      </c>
      <c r="H42" s="2">
        <v>4</v>
      </c>
      <c r="I42" s="5">
        <f t="shared" si="1"/>
        <v>96.15384615384616</v>
      </c>
      <c r="J42" s="2">
        <v>14</v>
      </c>
      <c r="K42" s="2">
        <v>3</v>
      </c>
      <c r="L42" s="5">
        <f t="shared" si="2"/>
        <v>53.846153846153847</v>
      </c>
      <c r="M42" s="2">
        <f t="shared" si="3"/>
        <v>39</v>
      </c>
      <c r="N42" s="5">
        <f t="shared" si="4"/>
        <v>0.78</v>
      </c>
      <c r="O42" s="27">
        <f t="shared" si="5"/>
        <v>75</v>
      </c>
      <c r="P42" s="12">
        <v>25</v>
      </c>
    </row>
    <row r="43" spans="1:16" x14ac:dyDescent="0.25">
      <c r="A43" s="11">
        <v>41</v>
      </c>
      <c r="B43" s="3">
        <v>44474</v>
      </c>
      <c r="C43" s="4" t="s">
        <v>54</v>
      </c>
      <c r="D43" s="2">
        <v>1.45</v>
      </c>
      <c r="E43" s="2">
        <v>38</v>
      </c>
      <c r="F43" s="2">
        <f t="shared" si="0"/>
        <v>1.52</v>
      </c>
      <c r="G43" s="2">
        <v>30</v>
      </c>
      <c r="H43" s="2">
        <v>4</v>
      </c>
      <c r="I43" s="5">
        <f t="shared" si="1"/>
        <v>78.94736842105263</v>
      </c>
      <c r="J43" s="2">
        <v>27</v>
      </c>
      <c r="K43" s="2">
        <v>5</v>
      </c>
      <c r="L43" s="5">
        <f t="shared" si="2"/>
        <v>71.05263157894737</v>
      </c>
      <c r="M43" s="2">
        <f t="shared" si="3"/>
        <v>57</v>
      </c>
      <c r="N43" s="5">
        <f t="shared" si="4"/>
        <v>1.1399999999999999</v>
      </c>
      <c r="O43" s="27">
        <f t="shared" si="5"/>
        <v>74.999999999999986</v>
      </c>
      <c r="P43" s="12">
        <v>35</v>
      </c>
    </row>
    <row r="44" spans="1:16" x14ac:dyDescent="0.25">
      <c r="A44" s="11">
        <v>42</v>
      </c>
      <c r="B44" s="3">
        <v>44476</v>
      </c>
      <c r="C44" s="4" t="s">
        <v>55</v>
      </c>
      <c r="D44" s="2">
        <v>1.55</v>
      </c>
      <c r="E44" s="2">
        <v>40</v>
      </c>
      <c r="F44" s="5">
        <f t="shared" si="0"/>
        <v>1.6</v>
      </c>
      <c r="G44" s="2">
        <v>30</v>
      </c>
      <c r="H44" s="2">
        <v>11</v>
      </c>
      <c r="I44" s="5">
        <f t="shared" si="1"/>
        <v>75</v>
      </c>
      <c r="J44" s="2">
        <v>30</v>
      </c>
      <c r="K44" s="2">
        <v>9</v>
      </c>
      <c r="L44" s="5">
        <f t="shared" si="2"/>
        <v>75</v>
      </c>
      <c r="M44" s="2">
        <f t="shared" si="3"/>
        <v>60</v>
      </c>
      <c r="N44" s="5">
        <f t="shared" si="4"/>
        <v>1.2</v>
      </c>
      <c r="O44" s="27">
        <f t="shared" si="5"/>
        <v>74.999999999999986</v>
      </c>
      <c r="P44" s="12">
        <v>38</v>
      </c>
    </row>
    <row r="45" spans="1:16" x14ac:dyDescent="0.25">
      <c r="A45" s="11">
        <v>43</v>
      </c>
      <c r="B45" s="3">
        <v>44478</v>
      </c>
      <c r="C45" s="4" t="s">
        <v>56</v>
      </c>
      <c r="D45" s="5">
        <v>1.65</v>
      </c>
      <c r="E45" s="2">
        <v>42</v>
      </c>
      <c r="F45" s="5">
        <f t="shared" si="0"/>
        <v>1.68</v>
      </c>
      <c r="G45" s="2">
        <v>31</v>
      </c>
      <c r="H45" s="2">
        <v>7</v>
      </c>
      <c r="I45" s="5">
        <f t="shared" si="1"/>
        <v>73.80952380952381</v>
      </c>
      <c r="J45" s="2">
        <v>30</v>
      </c>
      <c r="K45" s="2">
        <v>8</v>
      </c>
      <c r="L45" s="5">
        <f t="shared" si="2"/>
        <v>71.428571428571431</v>
      </c>
      <c r="M45" s="2">
        <f t="shared" si="3"/>
        <v>61</v>
      </c>
      <c r="N45" s="5">
        <f t="shared" si="4"/>
        <v>1.22</v>
      </c>
      <c r="O45" s="27">
        <f t="shared" si="5"/>
        <v>72.61904761904762</v>
      </c>
      <c r="P45" s="12">
        <v>40</v>
      </c>
    </row>
    <row r="46" spans="1:16" x14ac:dyDescent="0.25">
      <c r="A46" s="11">
        <v>44</v>
      </c>
      <c r="B46" s="3">
        <v>44477</v>
      </c>
      <c r="C46" s="4" t="s">
        <v>57</v>
      </c>
      <c r="D46" s="5">
        <v>0.85</v>
      </c>
      <c r="E46" s="2">
        <v>25</v>
      </c>
      <c r="F46" s="5">
        <f t="shared" si="0"/>
        <v>1</v>
      </c>
      <c r="G46" s="2">
        <v>19</v>
      </c>
      <c r="H46" s="2">
        <v>8</v>
      </c>
      <c r="I46" s="5">
        <f t="shared" si="1"/>
        <v>76</v>
      </c>
      <c r="J46" s="2">
        <v>17</v>
      </c>
      <c r="K46" s="2">
        <v>6</v>
      </c>
      <c r="L46" s="5">
        <f t="shared" si="2"/>
        <v>68</v>
      </c>
      <c r="M46" s="2">
        <f t="shared" si="3"/>
        <v>36</v>
      </c>
      <c r="N46" s="5">
        <f t="shared" si="4"/>
        <v>0.72</v>
      </c>
      <c r="O46" s="27">
        <f t="shared" si="5"/>
        <v>72</v>
      </c>
      <c r="P46" s="12">
        <v>23</v>
      </c>
    </row>
    <row r="47" spans="1:16" x14ac:dyDescent="0.25">
      <c r="A47" s="11">
        <v>45</v>
      </c>
      <c r="B47" s="3">
        <v>44477</v>
      </c>
      <c r="C47" s="4" t="s">
        <v>58</v>
      </c>
      <c r="D47" s="5">
        <v>0.65</v>
      </c>
      <c r="E47" s="2">
        <v>22</v>
      </c>
      <c r="F47" s="5">
        <f t="shared" si="0"/>
        <v>0.88</v>
      </c>
      <c r="G47" s="2">
        <v>8</v>
      </c>
      <c r="H47" s="2">
        <v>3</v>
      </c>
      <c r="I47" s="5">
        <f t="shared" si="1"/>
        <v>36.363636363636367</v>
      </c>
      <c r="J47" s="2">
        <v>23</v>
      </c>
      <c r="K47" s="2">
        <v>4</v>
      </c>
      <c r="L47" s="5">
        <f t="shared" si="2"/>
        <v>104.54545454545455</v>
      </c>
      <c r="M47" s="2">
        <f t="shared" si="3"/>
        <v>31</v>
      </c>
      <c r="N47" s="5">
        <f t="shared" si="4"/>
        <v>0.62</v>
      </c>
      <c r="O47" s="27">
        <f t="shared" si="5"/>
        <v>70.454545454545453</v>
      </c>
      <c r="P47" s="12">
        <v>20</v>
      </c>
    </row>
    <row r="48" spans="1:16" x14ac:dyDescent="0.25">
      <c r="A48" s="11">
        <v>46</v>
      </c>
      <c r="B48" s="3">
        <v>44474</v>
      </c>
      <c r="C48" s="4" t="s">
        <v>59</v>
      </c>
      <c r="D48" s="2">
        <v>1.05</v>
      </c>
      <c r="E48" s="2">
        <v>28</v>
      </c>
      <c r="F48" s="5">
        <f t="shared" si="0"/>
        <v>1.1200000000000001</v>
      </c>
      <c r="G48" s="2">
        <v>18</v>
      </c>
      <c r="H48" s="2">
        <v>3</v>
      </c>
      <c r="I48" s="5">
        <f t="shared" si="1"/>
        <v>64.285714285714292</v>
      </c>
      <c r="J48" s="2">
        <v>21</v>
      </c>
      <c r="K48" s="2">
        <v>5</v>
      </c>
      <c r="L48" s="5">
        <f t="shared" si="2"/>
        <v>75</v>
      </c>
      <c r="M48" s="2">
        <f t="shared" si="3"/>
        <v>39</v>
      </c>
      <c r="N48" s="5">
        <f t="shared" si="4"/>
        <v>0.78</v>
      </c>
      <c r="O48" s="27">
        <f t="shared" si="5"/>
        <v>69.642857142857139</v>
      </c>
      <c r="P48" s="12">
        <v>26</v>
      </c>
    </row>
    <row r="49" spans="1:16" x14ac:dyDescent="0.25">
      <c r="A49" s="11">
        <v>47</v>
      </c>
      <c r="B49" s="3">
        <v>44476</v>
      </c>
      <c r="C49" s="4" t="s">
        <v>60</v>
      </c>
      <c r="D49" s="5">
        <v>0.47</v>
      </c>
      <c r="E49" s="2">
        <v>18</v>
      </c>
      <c r="F49" s="5">
        <f t="shared" si="0"/>
        <v>0.72</v>
      </c>
      <c r="G49" s="2">
        <v>13</v>
      </c>
      <c r="H49" s="2">
        <v>2</v>
      </c>
      <c r="I49" s="5">
        <f t="shared" si="1"/>
        <v>72.222222222222214</v>
      </c>
      <c r="J49" s="2">
        <v>12</v>
      </c>
      <c r="K49" s="2">
        <v>2</v>
      </c>
      <c r="L49" s="5">
        <f t="shared" si="2"/>
        <v>66.666666666666657</v>
      </c>
      <c r="M49" s="2">
        <f t="shared" si="3"/>
        <v>25</v>
      </c>
      <c r="N49" s="5">
        <f t="shared" si="4"/>
        <v>0.5</v>
      </c>
      <c r="O49" s="27">
        <f t="shared" si="5"/>
        <v>69.444444444444443</v>
      </c>
      <c r="P49" s="12">
        <v>17</v>
      </c>
    </row>
    <row r="50" spans="1:16" x14ac:dyDescent="0.25">
      <c r="A50" s="11">
        <v>48</v>
      </c>
      <c r="B50" s="3">
        <v>44476</v>
      </c>
      <c r="C50" s="4" t="s">
        <v>61</v>
      </c>
      <c r="D50" s="5">
        <v>1.45</v>
      </c>
      <c r="E50" s="2">
        <v>38</v>
      </c>
      <c r="F50" s="5">
        <f t="shared" si="0"/>
        <v>1.52</v>
      </c>
      <c r="G50" s="2">
        <v>25</v>
      </c>
      <c r="H50" s="2">
        <v>4</v>
      </c>
      <c r="I50" s="5">
        <f t="shared" si="1"/>
        <v>65.789473684210535</v>
      </c>
      <c r="J50" s="2">
        <v>26</v>
      </c>
      <c r="K50" s="2">
        <v>4</v>
      </c>
      <c r="L50" s="5">
        <f t="shared" si="2"/>
        <v>68.421052631578945</v>
      </c>
      <c r="M50" s="2">
        <f t="shared" si="3"/>
        <v>51</v>
      </c>
      <c r="N50" s="5">
        <f t="shared" si="4"/>
        <v>1.02</v>
      </c>
      <c r="O50" s="27">
        <f t="shared" si="5"/>
        <v>67.10526315789474</v>
      </c>
      <c r="P50" s="12">
        <v>35</v>
      </c>
    </row>
    <row r="51" spans="1:16" x14ac:dyDescent="0.25">
      <c r="A51" s="11">
        <v>49</v>
      </c>
      <c r="B51" s="3">
        <v>44476</v>
      </c>
      <c r="C51" s="4" t="s">
        <v>62</v>
      </c>
      <c r="D51" s="5">
        <v>1.05</v>
      </c>
      <c r="E51" s="2">
        <v>28</v>
      </c>
      <c r="F51" s="5">
        <f t="shared" si="0"/>
        <v>1.1200000000000001</v>
      </c>
      <c r="G51" s="2">
        <v>18</v>
      </c>
      <c r="H51" s="2">
        <v>5</v>
      </c>
      <c r="I51" s="5">
        <f t="shared" si="1"/>
        <v>64.285714285714292</v>
      </c>
      <c r="J51" s="2">
        <v>16</v>
      </c>
      <c r="K51" s="2">
        <v>3</v>
      </c>
      <c r="L51" s="5">
        <f t="shared" si="2"/>
        <v>57.142857142857139</v>
      </c>
      <c r="M51" s="2">
        <f t="shared" si="3"/>
        <v>34</v>
      </c>
      <c r="N51" s="5">
        <f t="shared" si="4"/>
        <v>0.68</v>
      </c>
      <c r="O51" s="27">
        <f t="shared" si="5"/>
        <v>60.714285714285708</v>
      </c>
      <c r="P51" s="12">
        <v>26</v>
      </c>
    </row>
    <row r="52" spans="1:16" x14ac:dyDescent="0.25">
      <c r="A52" s="11">
        <v>50</v>
      </c>
      <c r="B52" s="3">
        <v>44474</v>
      </c>
      <c r="C52" s="4" t="s">
        <v>63</v>
      </c>
      <c r="D52" s="5">
        <v>1.35</v>
      </c>
      <c r="E52" s="2">
        <v>35</v>
      </c>
      <c r="F52" s="5">
        <f t="shared" si="0"/>
        <v>1.4</v>
      </c>
      <c r="G52" s="2">
        <v>26</v>
      </c>
      <c r="H52" s="2">
        <v>4</v>
      </c>
      <c r="I52" s="5">
        <f t="shared" si="1"/>
        <v>74.285714285714292</v>
      </c>
      <c r="J52" s="2">
        <v>15</v>
      </c>
      <c r="K52" s="2">
        <v>4</v>
      </c>
      <c r="L52" s="5">
        <f t="shared" si="2"/>
        <v>42.857142857142854</v>
      </c>
      <c r="M52" s="2">
        <f t="shared" si="3"/>
        <v>41</v>
      </c>
      <c r="N52" s="5">
        <f t="shared" si="4"/>
        <v>0.82</v>
      </c>
      <c r="O52" s="27">
        <f t="shared" si="5"/>
        <v>58.571428571428577</v>
      </c>
      <c r="P52" s="12">
        <v>30</v>
      </c>
    </row>
    <row r="53" spans="1:16" x14ac:dyDescent="0.25">
      <c r="A53" s="11">
        <v>51</v>
      </c>
      <c r="B53" s="3">
        <v>44474</v>
      </c>
      <c r="C53" s="4" t="s">
        <v>64</v>
      </c>
      <c r="D53" s="5">
        <v>1.35</v>
      </c>
      <c r="E53" s="2">
        <v>35</v>
      </c>
      <c r="F53" s="5">
        <f t="shared" si="0"/>
        <v>1.4</v>
      </c>
      <c r="G53" s="2">
        <v>24</v>
      </c>
      <c r="H53" s="2">
        <v>3</v>
      </c>
      <c r="I53" s="5">
        <f t="shared" si="1"/>
        <v>68.571428571428569</v>
      </c>
      <c r="J53" s="2">
        <v>17</v>
      </c>
      <c r="K53" s="2">
        <v>5</v>
      </c>
      <c r="L53" s="5">
        <f t="shared" si="2"/>
        <v>48.571428571428569</v>
      </c>
      <c r="M53" s="2">
        <f t="shared" si="3"/>
        <v>41</v>
      </c>
      <c r="N53" s="5">
        <f t="shared" si="4"/>
        <v>0.82</v>
      </c>
      <c r="O53" s="27">
        <f t="shared" si="5"/>
        <v>58.571428571428577</v>
      </c>
      <c r="P53" s="12">
        <v>30</v>
      </c>
    </row>
    <row r="54" spans="1:16" x14ac:dyDescent="0.25">
      <c r="A54" s="11">
        <v>52</v>
      </c>
      <c r="B54" s="3">
        <v>44474</v>
      </c>
      <c r="C54" s="4" t="s">
        <v>65</v>
      </c>
      <c r="D54" s="2">
        <v>0.65</v>
      </c>
      <c r="E54" s="2">
        <v>22</v>
      </c>
      <c r="F54" s="2">
        <f t="shared" si="0"/>
        <v>0.88</v>
      </c>
      <c r="G54" s="2">
        <v>8</v>
      </c>
      <c r="H54" s="2">
        <v>2</v>
      </c>
      <c r="I54" s="5">
        <f t="shared" si="1"/>
        <v>36.363636363636367</v>
      </c>
      <c r="J54" s="2">
        <v>16</v>
      </c>
      <c r="K54" s="2">
        <v>2</v>
      </c>
      <c r="L54" s="5">
        <f t="shared" si="2"/>
        <v>72.727272727272734</v>
      </c>
      <c r="M54" s="2">
        <f t="shared" si="3"/>
        <v>24</v>
      </c>
      <c r="N54" s="5">
        <f t="shared" si="4"/>
        <v>0.48</v>
      </c>
      <c r="O54" s="27">
        <f t="shared" si="5"/>
        <v>54.54545454545454</v>
      </c>
      <c r="P54" s="12">
        <v>18</v>
      </c>
    </row>
    <row r="55" spans="1:16" ht="15.75" thickBot="1" x14ac:dyDescent="0.3">
      <c r="A55" s="13">
        <v>53</v>
      </c>
      <c r="B55" s="14">
        <v>44477</v>
      </c>
      <c r="C55" s="15" t="s">
        <v>66</v>
      </c>
      <c r="D55" s="16">
        <v>1.55</v>
      </c>
      <c r="E55" s="17">
        <v>40</v>
      </c>
      <c r="F55" s="16">
        <f t="shared" si="0"/>
        <v>1.6</v>
      </c>
      <c r="G55" s="17">
        <v>28</v>
      </c>
      <c r="H55" s="17">
        <v>5</v>
      </c>
      <c r="I55" s="16">
        <f t="shared" si="1"/>
        <v>70</v>
      </c>
      <c r="J55" s="17">
        <v>14</v>
      </c>
      <c r="K55" s="17">
        <v>5</v>
      </c>
      <c r="L55" s="16">
        <f t="shared" si="2"/>
        <v>35</v>
      </c>
      <c r="M55" s="17">
        <f t="shared" si="3"/>
        <v>42</v>
      </c>
      <c r="N55" s="16">
        <f t="shared" si="4"/>
        <v>0.84</v>
      </c>
      <c r="O55" s="28">
        <f t="shared" si="5"/>
        <v>52.499999999999993</v>
      </c>
      <c r="P55" s="18">
        <v>35</v>
      </c>
    </row>
  </sheetData>
  <mergeCells count="1">
    <mergeCell ref="A2:C2"/>
  </mergeCells>
  <pageMargins left="0.7" right="0.7" top="0.75" bottom="0.75" header="0.3" footer="0.3"/>
  <pageSetup paperSize="9" scale="7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2021-10-12T10:52:42Z</dcterms:created>
  <dcterms:modified xsi:type="dcterms:W3CDTF">2021-10-12T12:27:05Z</dcterms:modified>
</cp:coreProperties>
</file>