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Delfzijl/"/>
    </mc:Choice>
  </mc:AlternateContent>
  <xr:revisionPtr revIDLastSave="0" documentId="8_{EB534FDC-B14A-4A60-BDC6-AB07E6C1F4B3}" xr6:coauthVersionLast="47" xr6:coauthVersionMax="47" xr10:uidLastSave="{00000000-0000-0000-0000-000000000000}"/>
  <bookViews>
    <workbookView xWindow="-120" yWindow="-120" windowWidth="25440" windowHeight="15390" xr2:uid="{03032D87-433A-4A90-8EF8-390E75BD607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M30" i="1" s="1"/>
  <c r="N30" i="1" s="1"/>
  <c r="K30" i="1"/>
  <c r="H30" i="1"/>
  <c r="E30" i="1"/>
  <c r="L29" i="1"/>
  <c r="M29" i="1" s="1"/>
  <c r="N29" i="1" s="1"/>
  <c r="K29" i="1"/>
  <c r="H29" i="1"/>
  <c r="E29" i="1"/>
  <c r="L28" i="1"/>
  <c r="M28" i="1" s="1"/>
  <c r="N28" i="1" s="1"/>
  <c r="K28" i="1"/>
  <c r="H28" i="1"/>
  <c r="E28" i="1"/>
  <c r="L27" i="1"/>
  <c r="M27" i="1" s="1"/>
  <c r="N27" i="1" s="1"/>
  <c r="K27" i="1"/>
  <c r="H27" i="1"/>
  <c r="E27" i="1"/>
  <c r="L26" i="1"/>
  <c r="M26" i="1" s="1"/>
  <c r="N26" i="1" s="1"/>
  <c r="K26" i="1"/>
  <c r="H26" i="1"/>
  <c r="E26" i="1"/>
  <c r="L25" i="1"/>
  <c r="M25" i="1" s="1"/>
  <c r="N25" i="1" s="1"/>
  <c r="K25" i="1"/>
  <c r="H25" i="1"/>
  <c r="E25" i="1"/>
  <c r="L24" i="1"/>
  <c r="M24" i="1" s="1"/>
  <c r="N24" i="1" s="1"/>
  <c r="K24" i="1"/>
  <c r="H24" i="1"/>
  <c r="E24" i="1"/>
  <c r="L23" i="1"/>
  <c r="M23" i="1" s="1"/>
  <c r="N23" i="1" s="1"/>
  <c r="K23" i="1"/>
  <c r="H23" i="1"/>
  <c r="E23" i="1"/>
  <c r="L22" i="1"/>
  <c r="M22" i="1" s="1"/>
  <c r="N22" i="1" s="1"/>
  <c r="K22" i="1"/>
  <c r="H22" i="1"/>
  <c r="E22" i="1"/>
  <c r="L21" i="1"/>
  <c r="M21" i="1" s="1"/>
  <c r="N21" i="1" s="1"/>
  <c r="K21" i="1"/>
  <c r="H21" i="1"/>
  <c r="E21" i="1"/>
  <c r="L20" i="1"/>
  <c r="M20" i="1" s="1"/>
  <c r="N20" i="1" s="1"/>
  <c r="K20" i="1"/>
  <c r="H20" i="1"/>
  <c r="E20" i="1"/>
  <c r="L19" i="1"/>
  <c r="M19" i="1" s="1"/>
  <c r="N19" i="1" s="1"/>
  <c r="K19" i="1"/>
  <c r="H19" i="1"/>
  <c r="E19" i="1"/>
  <c r="L18" i="1"/>
  <c r="M18" i="1" s="1"/>
  <c r="N18" i="1" s="1"/>
  <c r="K18" i="1"/>
  <c r="H18" i="1"/>
  <c r="E18" i="1"/>
  <c r="L17" i="1"/>
  <c r="M17" i="1" s="1"/>
  <c r="N17" i="1" s="1"/>
  <c r="K17" i="1"/>
  <c r="H17" i="1"/>
  <c r="E17" i="1"/>
  <c r="L16" i="1"/>
  <c r="M16" i="1" s="1"/>
  <c r="N16" i="1" s="1"/>
  <c r="K16" i="1"/>
  <c r="H16" i="1"/>
  <c r="E16" i="1"/>
  <c r="L15" i="1"/>
  <c r="M15" i="1" s="1"/>
  <c r="N15" i="1" s="1"/>
  <c r="K15" i="1"/>
  <c r="H15" i="1"/>
  <c r="E15" i="1"/>
  <c r="L14" i="1"/>
  <c r="M14" i="1" s="1"/>
  <c r="N14" i="1" s="1"/>
  <c r="K14" i="1"/>
  <c r="H14" i="1"/>
  <c r="E14" i="1"/>
  <c r="L13" i="1"/>
  <c r="M13" i="1" s="1"/>
  <c r="N13" i="1" s="1"/>
  <c r="K13" i="1"/>
  <c r="H13" i="1"/>
  <c r="E13" i="1"/>
  <c r="L12" i="1"/>
  <c r="M12" i="1" s="1"/>
  <c r="N12" i="1" s="1"/>
  <c r="K12" i="1"/>
  <c r="H12" i="1"/>
  <c r="E12" i="1"/>
  <c r="L11" i="1"/>
  <c r="M11" i="1" s="1"/>
  <c r="N11" i="1" s="1"/>
  <c r="K11" i="1"/>
  <c r="H11" i="1"/>
  <c r="E11" i="1"/>
  <c r="L10" i="1"/>
  <c r="M10" i="1" s="1"/>
  <c r="N10" i="1" s="1"/>
  <c r="K10" i="1"/>
  <c r="H10" i="1"/>
  <c r="E10" i="1"/>
  <c r="L9" i="1"/>
  <c r="M9" i="1" s="1"/>
  <c r="N9" i="1" s="1"/>
  <c r="K9" i="1"/>
  <c r="H9" i="1"/>
  <c r="E9" i="1"/>
  <c r="L8" i="1"/>
  <c r="M8" i="1" s="1"/>
  <c r="N8" i="1" s="1"/>
  <c r="K8" i="1"/>
  <c r="H8" i="1"/>
  <c r="E8" i="1"/>
  <c r="L7" i="1"/>
  <c r="M7" i="1" s="1"/>
  <c r="N7" i="1" s="1"/>
  <c r="K7" i="1"/>
  <c r="H7" i="1"/>
  <c r="E7" i="1"/>
  <c r="L6" i="1"/>
  <c r="M6" i="1" s="1"/>
  <c r="N6" i="1" s="1"/>
  <c r="K6" i="1"/>
  <c r="H6" i="1"/>
  <c r="E6" i="1"/>
  <c r="L5" i="1"/>
  <c r="M5" i="1" s="1"/>
  <c r="N5" i="1" s="1"/>
  <c r="K5" i="1"/>
  <c r="H5" i="1"/>
  <c r="E5" i="1"/>
  <c r="L4" i="1"/>
  <c r="M4" i="1" s="1"/>
  <c r="N4" i="1" s="1"/>
  <c r="K4" i="1"/>
  <c r="H4" i="1"/>
  <c r="E4" i="1"/>
  <c r="L3" i="1"/>
  <c r="M3" i="1" s="1"/>
  <c r="N3" i="1" s="1"/>
  <c r="K3" i="1"/>
  <c r="H3" i="1"/>
  <c r="E3" i="1"/>
  <c r="L2" i="1"/>
  <c r="M2" i="1" s="1"/>
  <c r="N2" i="1" s="1"/>
  <c r="K2" i="1"/>
  <c r="H2" i="1"/>
  <c r="E2" i="1"/>
</calcChain>
</file>

<file path=xl/sharedStrings.xml><?xml version="1.0" encoding="utf-8"?>
<sst xmlns="http://schemas.openxmlformats.org/spreadsheetml/2006/main" count="54" uniqueCount="48">
  <si>
    <t>GROEP A</t>
  </si>
  <si>
    <t>Datum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</si>
  <si>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</si>
  <si>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</si>
  <si>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</si>
  <si>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</si>
  <si>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</si>
  <si>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</si>
  <si>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</si>
  <si>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</si>
  <si>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</si>
  <si>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</si>
  <si>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</si>
  <si>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Finale</t>
  </si>
  <si>
    <t>nieuw te maken</t>
  </si>
  <si>
    <t>Ronald Bakker</t>
  </si>
  <si>
    <t>?</t>
  </si>
  <si>
    <t>Henk Bos</t>
  </si>
  <si>
    <t>Hilbrand Balk</t>
  </si>
  <si>
    <t>GF</t>
  </si>
  <si>
    <t>Peter Lambeck</t>
  </si>
  <si>
    <t>wel</t>
  </si>
  <si>
    <t>Tjaard Schaub</t>
  </si>
  <si>
    <t>Peter Sterenborg</t>
  </si>
  <si>
    <t>Jos Bouwmeester</t>
  </si>
  <si>
    <t>Eppo Loer</t>
  </si>
  <si>
    <t>Koos Blaauw</t>
  </si>
  <si>
    <t>Erik Kroeze</t>
  </si>
  <si>
    <t>Harm Wending</t>
  </si>
  <si>
    <t>Max Veenhuis</t>
  </si>
  <si>
    <t>Andries Meidertsma</t>
  </si>
  <si>
    <t xml:space="preserve"> </t>
  </si>
  <si>
    <t>Harrie Ploeger</t>
  </si>
  <si>
    <t>Johnny Geertsma</t>
  </si>
  <si>
    <t>Fokko van Biessum</t>
  </si>
  <si>
    <t>Jacob Bosma</t>
  </si>
  <si>
    <t>Henk Matthijssen</t>
  </si>
  <si>
    <t>Willie Siemens</t>
  </si>
  <si>
    <t>Cris Mulder</t>
  </si>
  <si>
    <t>Lucas Bronsema</t>
  </si>
  <si>
    <t>Bert Mein</t>
  </si>
  <si>
    <t>Hilko Blaauw</t>
  </si>
  <si>
    <t>Kasper Sturre</t>
  </si>
  <si>
    <t>Tom Been</t>
  </si>
  <si>
    <t>Ron Pijper</t>
  </si>
  <si>
    <t>Geert Greving</t>
  </si>
  <si>
    <t>Wolter Eling</t>
  </si>
  <si>
    <t>Hans Mulder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</si>
</sst>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;@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</font>
    <font>
      <b/>
      <sz val="22"/>
      <color rgb="FF000000"/>
      <name val="Arial"/>
    </font>
    <font>
      <sz val="11"/>
      <color rgb="FF000000"/>
      <name val="Arial"/>
    </font>
    <font>
      <sz val="11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164" fontId="1" fillId="0" borderId="2" xfId="0" applyNumberFormat="1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165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/>
    <xf numFmtId="0" fontId="5" fillId="0" borderId="3" xfId="0" applyFont="1" applyBorder="1"/>
    <xf numFmtId="0" fontId="0" fillId="0" borderId="3" xfId="0" applyBorder="1"/>
    <xf numFmtId="0" fontId="3" fillId="0" borderId="1" xfId="0" applyFont="1" applyBorder="1"/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1918-4D8C-4FA0-BBAA-9AAE47C32FAA}">
  <sheetPr>
    <pageSetUpPr fitToPage="1"/>
  </sheetPr>
  <dimension ref="A1:P30"/>
  <sheetViews>
    <sheetView tabSelected="1" workbookViewId="0">
      <selection activeCell="Q1" sqref="Q1"/>
    </sheetView>
  </sheetViews>
  <sheetFormatPr defaultRowHeight="15" x14ac:dyDescent="0.25"/>
  <cols>
    <col min="1" max="1" width="3.28515625" bestFit="1" customWidth="1"/>
    <col min="2" max="2" width="20.5703125" bestFit="1" customWidth="1"/>
    <col min="3" max="3" width="6.28515625" bestFit="1" customWidth="1"/>
    <col min="4" max="4" width="4.140625" bestFit="1" customWidth="1"/>
    <col min="5" max="5" width="5" bestFit="1" customWidth="1"/>
    <col min="6" max="7" width="4.140625" bestFit="1" customWidth="1"/>
    <col min="8" max="8" width="4.42578125" bestFit="1" customWidth="1"/>
    <col min="9" max="10" width="4.140625" bestFit="1" customWidth="1"/>
    <col min="11" max="11" width="4.42578125" bestFit="1" customWidth="1"/>
    <col min="12" max="12" width="4.140625" bestFit="1" customWidth="1"/>
    <col min="13" max="13" width="5" bestFit="1" customWidth="1"/>
    <col min="14" max="14" width="8.42578125" bestFit="1" customWidth="1"/>
    <col min="15" max="15" width="4.28515625" bestFit="1" customWidth="1"/>
    <col min="16" max="16" width="4.140625" bestFit="1" customWidth="1"/>
  </cols>
  <sheetData>
    <row r="1" spans="1:16" ht="138" x14ac:dyDescent="0.4">
      <c r="A1" s="1"/>
      <c r="B1" s="2" t="s">
        <v>0</v>
      </c>
      <c r="C1" s="3" t="s">
        <v>1</v>
      </c>
      <c r="D1" s="4" t="s">
        <v>2</v>
      </c>
      <c r="E1" s="3" t="s">
        <v>3</v>
      </c>
      <c r="F1" s="3" t="s">
        <v>4</v>
      </c>
      <c r="G1" s="3" t="s">
        <v>5</v>
      </c>
      <c r="H1" s="5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5" t="s">
        <v>11</v>
      </c>
      <c r="N1" s="6" t="s">
        <v>12</v>
      </c>
      <c r="O1" s="7" t="s">
        <v>13</v>
      </c>
      <c r="P1" s="7" t="s">
        <v>14</v>
      </c>
    </row>
    <row r="2" spans="1:16" x14ac:dyDescent="0.25">
      <c r="A2" s="8">
        <v>1</v>
      </c>
      <c r="B2" s="9" t="s">
        <v>15</v>
      </c>
      <c r="C2" s="10">
        <v>44487</v>
      </c>
      <c r="D2" s="11">
        <v>14</v>
      </c>
      <c r="E2" s="12">
        <f t="shared" ref="E2:E30" si="0">D2/25</f>
        <v>0.56000000000000005</v>
      </c>
      <c r="F2" s="13">
        <v>21</v>
      </c>
      <c r="G2" s="13">
        <v>6</v>
      </c>
      <c r="H2" s="14">
        <f t="shared" ref="H2:H30" si="1">F2/D2*100</f>
        <v>150</v>
      </c>
      <c r="I2" s="13">
        <v>19</v>
      </c>
      <c r="J2" s="13">
        <v>5</v>
      </c>
      <c r="K2" s="14">
        <f t="shared" ref="K2:K30" si="2">I2/D2*100</f>
        <v>135.71428571428572</v>
      </c>
      <c r="L2" s="13">
        <f t="shared" ref="L2:L30" si="3">F2+I2</f>
        <v>40</v>
      </c>
      <c r="M2" s="15">
        <f t="shared" ref="M2:M30" si="4">L2/50</f>
        <v>0.8</v>
      </c>
      <c r="N2" s="16">
        <f t="shared" ref="N2:N30" si="5">M2/E2*100</f>
        <v>142.85714285714286</v>
      </c>
      <c r="O2" s="17" t="s">
        <v>16</v>
      </c>
      <c r="P2" s="18">
        <v>16</v>
      </c>
    </row>
    <row r="3" spans="1:16" x14ac:dyDescent="0.25">
      <c r="A3" s="8">
        <v>2</v>
      </c>
      <c r="B3" s="9" t="s">
        <v>17</v>
      </c>
      <c r="C3" s="10">
        <v>44485</v>
      </c>
      <c r="D3" s="11">
        <v>14</v>
      </c>
      <c r="E3" s="12">
        <f t="shared" si="0"/>
        <v>0.56000000000000005</v>
      </c>
      <c r="F3" s="19">
        <v>22</v>
      </c>
      <c r="G3" s="13">
        <v>3</v>
      </c>
      <c r="H3" s="14">
        <f t="shared" si="1"/>
        <v>157.14285714285714</v>
      </c>
      <c r="I3" s="19">
        <v>17</v>
      </c>
      <c r="J3" s="19">
        <v>5</v>
      </c>
      <c r="K3" s="14">
        <f t="shared" si="2"/>
        <v>121.42857142857142</v>
      </c>
      <c r="L3" s="19">
        <f t="shared" si="3"/>
        <v>39</v>
      </c>
      <c r="M3" s="15">
        <f t="shared" si="4"/>
        <v>0.78</v>
      </c>
      <c r="N3" s="16">
        <f t="shared" si="5"/>
        <v>139.28571428571428</v>
      </c>
      <c r="O3" s="17" t="s">
        <v>16</v>
      </c>
      <c r="P3" s="18">
        <v>15</v>
      </c>
    </row>
    <row r="4" spans="1:16" x14ac:dyDescent="0.25">
      <c r="A4" s="8">
        <v>3</v>
      </c>
      <c r="B4" s="9" t="s">
        <v>18</v>
      </c>
      <c r="C4" s="10">
        <v>44487</v>
      </c>
      <c r="D4" s="11">
        <v>13</v>
      </c>
      <c r="E4" s="12">
        <f t="shared" si="0"/>
        <v>0.52</v>
      </c>
      <c r="F4" s="13">
        <v>15</v>
      </c>
      <c r="G4" s="13">
        <v>3</v>
      </c>
      <c r="H4" s="14">
        <f t="shared" si="1"/>
        <v>115.38461538461537</v>
      </c>
      <c r="I4" s="13">
        <v>20</v>
      </c>
      <c r="J4" s="13">
        <v>4</v>
      </c>
      <c r="K4" s="14">
        <f t="shared" si="2"/>
        <v>153.84615384615387</v>
      </c>
      <c r="L4" s="13">
        <f t="shared" si="3"/>
        <v>35</v>
      </c>
      <c r="M4" s="15">
        <f t="shared" si="4"/>
        <v>0.7</v>
      </c>
      <c r="N4" s="16">
        <f t="shared" si="5"/>
        <v>134.61538461538461</v>
      </c>
      <c r="O4" s="17" t="s">
        <v>19</v>
      </c>
      <c r="P4" s="18">
        <v>14</v>
      </c>
    </row>
    <row r="5" spans="1:16" x14ac:dyDescent="0.25">
      <c r="A5" s="8">
        <v>4</v>
      </c>
      <c r="B5" s="9" t="s">
        <v>20</v>
      </c>
      <c r="C5" s="10">
        <v>44487</v>
      </c>
      <c r="D5" s="11">
        <v>14</v>
      </c>
      <c r="E5" s="12">
        <f t="shared" si="0"/>
        <v>0.56000000000000005</v>
      </c>
      <c r="F5" s="13">
        <v>14</v>
      </c>
      <c r="G5" s="13">
        <v>3</v>
      </c>
      <c r="H5" s="14">
        <f t="shared" si="1"/>
        <v>100</v>
      </c>
      <c r="I5" s="19">
        <v>22</v>
      </c>
      <c r="J5" s="19">
        <v>3</v>
      </c>
      <c r="K5" s="14">
        <f t="shared" si="2"/>
        <v>157.14285714285714</v>
      </c>
      <c r="L5" s="19">
        <f t="shared" si="3"/>
        <v>36</v>
      </c>
      <c r="M5" s="15">
        <f t="shared" si="4"/>
        <v>0.72</v>
      </c>
      <c r="N5" s="16">
        <f t="shared" si="5"/>
        <v>128.57142857142856</v>
      </c>
      <c r="O5" s="17" t="s">
        <v>21</v>
      </c>
      <c r="P5" s="18">
        <v>15</v>
      </c>
    </row>
    <row r="6" spans="1:16" x14ac:dyDescent="0.25">
      <c r="A6" s="8">
        <v>5</v>
      </c>
      <c r="B6" s="9" t="s">
        <v>22</v>
      </c>
      <c r="C6" s="10">
        <v>44487</v>
      </c>
      <c r="D6" s="11">
        <v>17</v>
      </c>
      <c r="E6" s="12">
        <f t="shared" si="0"/>
        <v>0.68</v>
      </c>
      <c r="F6" s="13">
        <v>25</v>
      </c>
      <c r="G6" s="13">
        <v>3</v>
      </c>
      <c r="H6" s="14">
        <f t="shared" si="1"/>
        <v>147.05882352941177</v>
      </c>
      <c r="I6" s="19">
        <v>15</v>
      </c>
      <c r="J6" s="19">
        <v>2</v>
      </c>
      <c r="K6" s="14">
        <f t="shared" si="2"/>
        <v>88.235294117647058</v>
      </c>
      <c r="L6" s="19">
        <f t="shared" si="3"/>
        <v>40</v>
      </c>
      <c r="M6" s="15">
        <f t="shared" si="4"/>
        <v>0.8</v>
      </c>
      <c r="N6" s="16">
        <f t="shared" si="5"/>
        <v>117.64705882352942</v>
      </c>
      <c r="O6" s="18"/>
      <c r="P6" s="18"/>
    </row>
    <row r="7" spans="1:16" x14ac:dyDescent="0.25">
      <c r="A7" s="8">
        <v>6</v>
      </c>
      <c r="B7" s="9" t="s">
        <v>23</v>
      </c>
      <c r="C7" s="10">
        <v>44487</v>
      </c>
      <c r="D7" s="11">
        <v>19</v>
      </c>
      <c r="E7" s="12">
        <f t="shared" si="0"/>
        <v>0.76</v>
      </c>
      <c r="F7" s="13">
        <v>22</v>
      </c>
      <c r="G7" s="13">
        <v>6</v>
      </c>
      <c r="H7" s="14">
        <f t="shared" si="1"/>
        <v>115.78947368421053</v>
      </c>
      <c r="I7" s="13">
        <v>20</v>
      </c>
      <c r="J7" s="13">
        <v>2</v>
      </c>
      <c r="K7" s="14">
        <f t="shared" si="2"/>
        <v>105.26315789473684</v>
      </c>
      <c r="L7" s="13">
        <f t="shared" si="3"/>
        <v>42</v>
      </c>
      <c r="M7" s="15">
        <f t="shared" si="4"/>
        <v>0.84</v>
      </c>
      <c r="N7" s="16">
        <f t="shared" si="5"/>
        <v>110.52631578947367</v>
      </c>
      <c r="O7" s="18" t="s">
        <v>16</v>
      </c>
      <c r="P7" s="18"/>
    </row>
    <row r="8" spans="1:16" x14ac:dyDescent="0.25">
      <c r="A8" s="8">
        <v>7</v>
      </c>
      <c r="B8" s="19" t="s">
        <v>24</v>
      </c>
      <c r="C8" s="10">
        <v>44478</v>
      </c>
      <c r="D8" s="11">
        <v>13</v>
      </c>
      <c r="E8" s="12">
        <f t="shared" si="0"/>
        <v>0.52</v>
      </c>
      <c r="F8" s="13">
        <v>13</v>
      </c>
      <c r="G8" s="13">
        <v>4</v>
      </c>
      <c r="H8" s="14">
        <f t="shared" si="1"/>
        <v>100</v>
      </c>
      <c r="I8" s="13">
        <v>15</v>
      </c>
      <c r="J8" s="13">
        <v>6</v>
      </c>
      <c r="K8" s="14">
        <f t="shared" si="2"/>
        <v>115.38461538461537</v>
      </c>
      <c r="L8" s="13">
        <f t="shared" si="3"/>
        <v>28</v>
      </c>
      <c r="M8" s="15">
        <f t="shared" si="4"/>
        <v>0.56000000000000005</v>
      </c>
      <c r="N8" s="16">
        <f t="shared" si="5"/>
        <v>107.69230769230771</v>
      </c>
      <c r="O8" s="18"/>
      <c r="P8" s="18"/>
    </row>
    <row r="9" spans="1:16" x14ac:dyDescent="0.25">
      <c r="A9" s="8">
        <v>8</v>
      </c>
      <c r="B9" s="9" t="s">
        <v>25</v>
      </c>
      <c r="C9" s="10">
        <v>44485</v>
      </c>
      <c r="D9" s="11">
        <v>13</v>
      </c>
      <c r="E9" s="12">
        <f t="shared" si="0"/>
        <v>0.52</v>
      </c>
      <c r="F9" s="13">
        <v>18</v>
      </c>
      <c r="G9" s="13">
        <v>4</v>
      </c>
      <c r="H9" s="14">
        <f t="shared" si="1"/>
        <v>138.46153846153845</v>
      </c>
      <c r="I9" s="19">
        <v>10</v>
      </c>
      <c r="J9" s="19">
        <v>2</v>
      </c>
      <c r="K9" s="14">
        <f t="shared" si="2"/>
        <v>76.923076923076934</v>
      </c>
      <c r="L9" s="19">
        <f t="shared" si="3"/>
        <v>28</v>
      </c>
      <c r="M9" s="15">
        <f t="shared" si="4"/>
        <v>0.56000000000000005</v>
      </c>
      <c r="N9" s="16">
        <f t="shared" si="5"/>
        <v>107.69230769230771</v>
      </c>
      <c r="O9" s="18"/>
      <c r="P9" s="18"/>
    </row>
    <row r="10" spans="1:16" x14ac:dyDescent="0.25">
      <c r="A10" s="8">
        <v>9</v>
      </c>
      <c r="B10" s="19" t="s">
        <v>26</v>
      </c>
      <c r="C10" s="10">
        <v>44478</v>
      </c>
      <c r="D10" s="11">
        <v>20</v>
      </c>
      <c r="E10" s="12">
        <f t="shared" si="0"/>
        <v>0.8</v>
      </c>
      <c r="F10" s="19">
        <v>13</v>
      </c>
      <c r="G10" s="13">
        <v>2</v>
      </c>
      <c r="H10" s="14">
        <f t="shared" si="1"/>
        <v>65</v>
      </c>
      <c r="I10" s="19">
        <v>30</v>
      </c>
      <c r="J10" s="19">
        <v>6</v>
      </c>
      <c r="K10" s="14">
        <f t="shared" si="2"/>
        <v>150</v>
      </c>
      <c r="L10" s="19">
        <f t="shared" si="3"/>
        <v>43</v>
      </c>
      <c r="M10" s="15">
        <f t="shared" si="4"/>
        <v>0.86</v>
      </c>
      <c r="N10" s="16">
        <f t="shared" si="5"/>
        <v>107.5</v>
      </c>
      <c r="O10" s="17" t="s">
        <v>21</v>
      </c>
      <c r="P10" s="18"/>
    </row>
    <row r="11" spans="1:16" x14ac:dyDescent="0.25">
      <c r="A11" s="8">
        <v>10</v>
      </c>
      <c r="B11" s="9" t="s">
        <v>27</v>
      </c>
      <c r="C11" s="10">
        <v>44487</v>
      </c>
      <c r="D11" s="11">
        <v>16</v>
      </c>
      <c r="E11" s="12">
        <f t="shared" si="0"/>
        <v>0.64</v>
      </c>
      <c r="F11" s="13">
        <v>18</v>
      </c>
      <c r="G11" s="13">
        <v>2</v>
      </c>
      <c r="H11" s="14">
        <f t="shared" si="1"/>
        <v>112.5</v>
      </c>
      <c r="I11" s="13">
        <v>16</v>
      </c>
      <c r="J11" s="13">
        <v>2</v>
      </c>
      <c r="K11" s="14">
        <f t="shared" si="2"/>
        <v>100</v>
      </c>
      <c r="L11" s="13">
        <f t="shared" si="3"/>
        <v>34</v>
      </c>
      <c r="M11" s="15">
        <f t="shared" si="4"/>
        <v>0.68</v>
      </c>
      <c r="N11" s="16">
        <f t="shared" si="5"/>
        <v>106.25</v>
      </c>
      <c r="O11" s="17" t="s">
        <v>21</v>
      </c>
      <c r="P11" s="18"/>
    </row>
    <row r="12" spans="1:16" x14ac:dyDescent="0.25">
      <c r="A12" s="8">
        <v>11</v>
      </c>
      <c r="B12" s="9" t="s">
        <v>28</v>
      </c>
      <c r="C12" s="10">
        <v>44485</v>
      </c>
      <c r="D12" s="11">
        <v>17</v>
      </c>
      <c r="E12" s="12">
        <f t="shared" si="0"/>
        <v>0.68</v>
      </c>
      <c r="F12" s="13">
        <v>13</v>
      </c>
      <c r="G12" s="13">
        <v>3</v>
      </c>
      <c r="H12" s="14">
        <f t="shared" si="1"/>
        <v>76.470588235294116</v>
      </c>
      <c r="I12" s="19">
        <v>23</v>
      </c>
      <c r="J12" s="19">
        <v>8</v>
      </c>
      <c r="K12" s="14">
        <f t="shared" si="2"/>
        <v>135.29411764705884</v>
      </c>
      <c r="L12" s="19">
        <f t="shared" si="3"/>
        <v>36</v>
      </c>
      <c r="M12" s="15">
        <f t="shared" si="4"/>
        <v>0.72</v>
      </c>
      <c r="N12" s="16">
        <f t="shared" si="5"/>
        <v>105.88235294117645</v>
      </c>
      <c r="O12" s="17" t="s">
        <v>21</v>
      </c>
      <c r="P12" s="18"/>
    </row>
    <row r="13" spans="1:16" x14ac:dyDescent="0.25">
      <c r="A13" s="8">
        <v>12</v>
      </c>
      <c r="B13" s="9" t="s">
        <v>29</v>
      </c>
      <c r="C13" s="10">
        <v>44487</v>
      </c>
      <c r="D13" s="11">
        <v>17</v>
      </c>
      <c r="E13" s="12">
        <f t="shared" si="0"/>
        <v>0.68</v>
      </c>
      <c r="F13" s="13">
        <v>21</v>
      </c>
      <c r="G13" s="13">
        <v>3</v>
      </c>
      <c r="H13" s="14">
        <f t="shared" si="1"/>
        <v>123.52941176470588</v>
      </c>
      <c r="I13" s="19">
        <v>14</v>
      </c>
      <c r="J13" s="19">
        <v>5</v>
      </c>
      <c r="K13" s="14">
        <f t="shared" si="2"/>
        <v>82.35294117647058</v>
      </c>
      <c r="L13" s="19">
        <f t="shared" si="3"/>
        <v>35</v>
      </c>
      <c r="M13" s="15">
        <f t="shared" si="4"/>
        <v>0.7</v>
      </c>
      <c r="N13" s="16">
        <f t="shared" si="5"/>
        <v>102.94117647058823</v>
      </c>
      <c r="O13" s="17" t="s">
        <v>21</v>
      </c>
      <c r="P13" s="18"/>
    </row>
    <row r="14" spans="1:16" x14ac:dyDescent="0.25">
      <c r="A14" s="8">
        <v>13</v>
      </c>
      <c r="B14" s="9" t="s">
        <v>30</v>
      </c>
      <c r="C14" s="10">
        <v>44480</v>
      </c>
      <c r="D14" s="11">
        <v>14</v>
      </c>
      <c r="E14" s="12">
        <f t="shared" si="0"/>
        <v>0.56000000000000005</v>
      </c>
      <c r="F14" s="13">
        <v>16</v>
      </c>
      <c r="G14" s="13">
        <v>4</v>
      </c>
      <c r="H14" s="14">
        <f t="shared" si="1"/>
        <v>114.28571428571428</v>
      </c>
      <c r="I14" s="13">
        <v>12</v>
      </c>
      <c r="J14" s="13">
        <v>2</v>
      </c>
      <c r="K14" s="14">
        <f t="shared" si="2"/>
        <v>85.714285714285708</v>
      </c>
      <c r="L14" s="13">
        <f t="shared" si="3"/>
        <v>28</v>
      </c>
      <c r="M14" s="15">
        <f t="shared" si="4"/>
        <v>0.56000000000000005</v>
      </c>
      <c r="N14" s="16">
        <f t="shared" si="5"/>
        <v>100</v>
      </c>
      <c r="O14" s="17" t="s">
        <v>31</v>
      </c>
      <c r="P14" s="18"/>
    </row>
    <row r="15" spans="1:16" x14ac:dyDescent="0.25">
      <c r="A15" s="8">
        <v>14</v>
      </c>
      <c r="B15" s="9" t="s">
        <v>32</v>
      </c>
      <c r="C15" s="10">
        <v>44480</v>
      </c>
      <c r="D15" s="11">
        <v>17</v>
      </c>
      <c r="E15" s="12">
        <f t="shared" si="0"/>
        <v>0.68</v>
      </c>
      <c r="F15" s="13">
        <v>13</v>
      </c>
      <c r="G15" s="13">
        <v>3</v>
      </c>
      <c r="H15" s="14">
        <f t="shared" si="1"/>
        <v>76.470588235294116</v>
      </c>
      <c r="I15" s="19">
        <v>21</v>
      </c>
      <c r="J15" s="19">
        <v>3</v>
      </c>
      <c r="K15" s="14">
        <f t="shared" si="2"/>
        <v>123.52941176470588</v>
      </c>
      <c r="L15" s="19">
        <f t="shared" si="3"/>
        <v>34</v>
      </c>
      <c r="M15" s="15">
        <f t="shared" si="4"/>
        <v>0.68</v>
      </c>
      <c r="N15" s="16">
        <f t="shared" si="5"/>
        <v>100</v>
      </c>
      <c r="O15" s="18"/>
      <c r="P15" s="18"/>
    </row>
    <row r="16" spans="1:16" x14ac:dyDescent="0.25">
      <c r="A16" s="8">
        <v>15</v>
      </c>
      <c r="B16" s="9" t="s">
        <v>33</v>
      </c>
      <c r="C16" s="10">
        <v>44480</v>
      </c>
      <c r="D16" s="11">
        <v>23</v>
      </c>
      <c r="E16" s="12">
        <f t="shared" si="0"/>
        <v>0.92</v>
      </c>
      <c r="F16" s="13">
        <v>19</v>
      </c>
      <c r="G16" s="13">
        <v>3</v>
      </c>
      <c r="H16" s="14">
        <f t="shared" si="1"/>
        <v>82.608695652173907</v>
      </c>
      <c r="I16" s="13">
        <v>27</v>
      </c>
      <c r="J16" s="13">
        <v>5</v>
      </c>
      <c r="K16" s="14">
        <f t="shared" si="2"/>
        <v>117.39130434782609</v>
      </c>
      <c r="L16" s="13">
        <f t="shared" si="3"/>
        <v>46</v>
      </c>
      <c r="M16" s="15">
        <f t="shared" si="4"/>
        <v>0.92</v>
      </c>
      <c r="N16" s="16">
        <f t="shared" si="5"/>
        <v>100</v>
      </c>
      <c r="O16" s="18"/>
      <c r="P16" s="18"/>
    </row>
    <row r="17" spans="1:16" x14ac:dyDescent="0.25">
      <c r="A17" s="8">
        <v>16</v>
      </c>
      <c r="B17" s="9" t="s">
        <v>34</v>
      </c>
      <c r="C17" s="10">
        <v>44487</v>
      </c>
      <c r="D17" s="11">
        <v>20</v>
      </c>
      <c r="E17" s="12">
        <f t="shared" si="0"/>
        <v>0.8</v>
      </c>
      <c r="F17" s="13">
        <v>18</v>
      </c>
      <c r="G17" s="13">
        <v>3</v>
      </c>
      <c r="H17" s="14">
        <f t="shared" si="1"/>
        <v>90</v>
      </c>
      <c r="I17" s="19">
        <v>19</v>
      </c>
      <c r="J17" s="19">
        <v>4</v>
      </c>
      <c r="K17" s="14">
        <f t="shared" si="2"/>
        <v>95</v>
      </c>
      <c r="L17" s="19">
        <f t="shared" si="3"/>
        <v>37</v>
      </c>
      <c r="M17" s="15">
        <f t="shared" si="4"/>
        <v>0.74</v>
      </c>
      <c r="N17" s="16">
        <f t="shared" si="5"/>
        <v>92.5</v>
      </c>
      <c r="O17" s="18"/>
      <c r="P17" s="18"/>
    </row>
    <row r="18" spans="1:16" x14ac:dyDescent="0.25">
      <c r="A18" s="8">
        <v>17</v>
      </c>
      <c r="B18" s="19" t="s">
        <v>35</v>
      </c>
      <c r="C18" s="10">
        <v>44478</v>
      </c>
      <c r="D18" s="11">
        <v>13</v>
      </c>
      <c r="E18" s="12">
        <f t="shared" si="0"/>
        <v>0.52</v>
      </c>
      <c r="F18" s="13">
        <v>10</v>
      </c>
      <c r="G18" s="13">
        <v>2</v>
      </c>
      <c r="H18" s="14">
        <f t="shared" si="1"/>
        <v>76.923076923076934</v>
      </c>
      <c r="I18" s="19">
        <v>14</v>
      </c>
      <c r="J18" s="19">
        <v>3</v>
      </c>
      <c r="K18" s="14">
        <f t="shared" si="2"/>
        <v>107.69230769230769</v>
      </c>
      <c r="L18" s="19">
        <f t="shared" si="3"/>
        <v>24</v>
      </c>
      <c r="M18" s="15">
        <f t="shared" si="4"/>
        <v>0.48</v>
      </c>
      <c r="N18" s="16">
        <f t="shared" si="5"/>
        <v>92.307692307692307</v>
      </c>
      <c r="O18" s="18"/>
      <c r="P18" s="18"/>
    </row>
    <row r="19" spans="1:16" x14ac:dyDescent="0.25">
      <c r="A19" s="8">
        <v>18</v>
      </c>
      <c r="B19" s="19" t="s">
        <v>36</v>
      </c>
      <c r="C19" s="10">
        <v>44478</v>
      </c>
      <c r="D19" s="11">
        <v>13</v>
      </c>
      <c r="E19" s="12">
        <f t="shared" si="0"/>
        <v>0.52</v>
      </c>
      <c r="F19" s="19">
        <v>10</v>
      </c>
      <c r="G19" s="13">
        <v>3</v>
      </c>
      <c r="H19" s="14">
        <f t="shared" si="1"/>
        <v>76.923076923076934</v>
      </c>
      <c r="I19" s="19">
        <v>13</v>
      </c>
      <c r="J19" s="19">
        <v>5</v>
      </c>
      <c r="K19" s="14">
        <f t="shared" si="2"/>
        <v>100</v>
      </c>
      <c r="L19" s="19">
        <f t="shared" si="3"/>
        <v>23</v>
      </c>
      <c r="M19" s="15">
        <f t="shared" si="4"/>
        <v>0.46</v>
      </c>
      <c r="N19" s="16">
        <f t="shared" si="5"/>
        <v>88.461538461538453</v>
      </c>
      <c r="O19" s="18"/>
      <c r="P19" s="18"/>
    </row>
    <row r="20" spans="1:16" x14ac:dyDescent="0.25">
      <c r="A20" s="8">
        <v>19</v>
      </c>
      <c r="B20" s="9" t="s">
        <v>37</v>
      </c>
      <c r="C20" s="10">
        <v>44487</v>
      </c>
      <c r="D20" s="11">
        <v>22</v>
      </c>
      <c r="E20" s="12">
        <f t="shared" si="0"/>
        <v>0.88</v>
      </c>
      <c r="F20" s="13">
        <v>18</v>
      </c>
      <c r="G20" s="13">
        <v>3</v>
      </c>
      <c r="H20" s="14">
        <f t="shared" si="1"/>
        <v>81.818181818181827</v>
      </c>
      <c r="I20" s="19">
        <v>20</v>
      </c>
      <c r="J20" s="19">
        <v>5</v>
      </c>
      <c r="K20" s="14">
        <f t="shared" si="2"/>
        <v>90.909090909090907</v>
      </c>
      <c r="L20" s="19">
        <f t="shared" si="3"/>
        <v>38</v>
      </c>
      <c r="M20" s="15">
        <f t="shared" si="4"/>
        <v>0.76</v>
      </c>
      <c r="N20" s="16">
        <f t="shared" si="5"/>
        <v>86.36363636363636</v>
      </c>
      <c r="O20" s="18"/>
      <c r="P20" s="18"/>
    </row>
    <row r="21" spans="1:16" x14ac:dyDescent="0.25">
      <c r="A21" s="8">
        <v>20</v>
      </c>
      <c r="B21" s="9" t="s">
        <v>38</v>
      </c>
      <c r="C21" s="10">
        <v>44482</v>
      </c>
      <c r="D21" s="11">
        <v>15</v>
      </c>
      <c r="E21" s="12">
        <f t="shared" si="0"/>
        <v>0.6</v>
      </c>
      <c r="F21" s="13">
        <v>13</v>
      </c>
      <c r="G21" s="13">
        <v>5</v>
      </c>
      <c r="H21" s="14">
        <f t="shared" si="1"/>
        <v>86.666666666666671</v>
      </c>
      <c r="I21" s="13">
        <v>11</v>
      </c>
      <c r="J21" s="13">
        <v>3</v>
      </c>
      <c r="K21" s="14">
        <f t="shared" si="2"/>
        <v>73.333333333333329</v>
      </c>
      <c r="L21" s="13">
        <f t="shared" si="3"/>
        <v>24</v>
      </c>
      <c r="M21" s="15">
        <f t="shared" si="4"/>
        <v>0.48</v>
      </c>
      <c r="N21" s="16">
        <f t="shared" si="5"/>
        <v>80</v>
      </c>
      <c r="O21" s="18"/>
      <c r="P21" s="18"/>
    </row>
    <row r="22" spans="1:16" x14ac:dyDescent="0.25">
      <c r="A22" s="8">
        <v>21</v>
      </c>
      <c r="B22" s="9" t="s">
        <v>39</v>
      </c>
      <c r="C22" s="10">
        <v>44485</v>
      </c>
      <c r="D22" s="11">
        <v>26</v>
      </c>
      <c r="E22" s="12">
        <f t="shared" si="0"/>
        <v>1.04</v>
      </c>
      <c r="F22" s="13">
        <v>21</v>
      </c>
      <c r="G22" s="13">
        <v>3</v>
      </c>
      <c r="H22" s="14">
        <f t="shared" si="1"/>
        <v>80.769230769230774</v>
      </c>
      <c r="I22" s="19">
        <v>19</v>
      </c>
      <c r="J22" s="19">
        <v>3</v>
      </c>
      <c r="K22" s="14">
        <f t="shared" si="2"/>
        <v>73.076923076923066</v>
      </c>
      <c r="L22" s="19">
        <f t="shared" si="3"/>
        <v>40</v>
      </c>
      <c r="M22" s="15">
        <f t="shared" si="4"/>
        <v>0.8</v>
      </c>
      <c r="N22" s="16">
        <f t="shared" si="5"/>
        <v>76.923076923076934</v>
      </c>
      <c r="O22" s="18"/>
      <c r="P22" s="18">
        <v>27</v>
      </c>
    </row>
    <row r="23" spans="1:16" x14ac:dyDescent="0.25">
      <c r="A23" s="8">
        <v>22</v>
      </c>
      <c r="B23" s="19" t="s">
        <v>40</v>
      </c>
      <c r="C23" s="10">
        <v>44485</v>
      </c>
      <c r="D23" s="11">
        <v>16</v>
      </c>
      <c r="E23" s="12">
        <f t="shared" si="0"/>
        <v>0.64</v>
      </c>
      <c r="F23" s="13">
        <v>12</v>
      </c>
      <c r="G23" s="13">
        <v>3</v>
      </c>
      <c r="H23" s="14">
        <f t="shared" si="1"/>
        <v>75</v>
      </c>
      <c r="I23" s="13">
        <v>12</v>
      </c>
      <c r="J23" s="13">
        <v>2</v>
      </c>
      <c r="K23" s="14">
        <f t="shared" si="2"/>
        <v>75</v>
      </c>
      <c r="L23" s="13">
        <f t="shared" si="3"/>
        <v>24</v>
      </c>
      <c r="M23" s="15">
        <f t="shared" si="4"/>
        <v>0.48</v>
      </c>
      <c r="N23" s="16">
        <f t="shared" si="5"/>
        <v>75</v>
      </c>
      <c r="O23" s="18"/>
      <c r="P23" s="18">
        <v>15</v>
      </c>
    </row>
    <row r="24" spans="1:16" x14ac:dyDescent="0.25">
      <c r="A24" s="8">
        <v>23</v>
      </c>
      <c r="B24" s="19" t="s">
        <v>41</v>
      </c>
      <c r="C24" s="10">
        <v>44478</v>
      </c>
      <c r="D24" s="11">
        <v>14</v>
      </c>
      <c r="E24" s="12">
        <f t="shared" si="0"/>
        <v>0.56000000000000005</v>
      </c>
      <c r="F24" s="19">
        <v>12</v>
      </c>
      <c r="G24" s="13">
        <v>2</v>
      </c>
      <c r="H24" s="14">
        <f t="shared" si="1"/>
        <v>85.714285714285708</v>
      </c>
      <c r="I24" s="19">
        <v>9</v>
      </c>
      <c r="J24" s="19">
        <v>2</v>
      </c>
      <c r="K24" s="14">
        <f t="shared" si="2"/>
        <v>64.285714285714292</v>
      </c>
      <c r="L24" s="19">
        <f t="shared" si="3"/>
        <v>21</v>
      </c>
      <c r="M24" s="15">
        <f t="shared" si="4"/>
        <v>0.42</v>
      </c>
      <c r="N24" s="16">
        <f t="shared" si="5"/>
        <v>74.999999999999986</v>
      </c>
      <c r="O24" s="18"/>
      <c r="P24" s="18">
        <v>14</v>
      </c>
    </row>
    <row r="25" spans="1:16" x14ac:dyDescent="0.25">
      <c r="A25" s="8">
        <v>24</v>
      </c>
      <c r="B25" s="9" t="s">
        <v>42</v>
      </c>
      <c r="C25" s="10">
        <v>44485</v>
      </c>
      <c r="D25" s="11">
        <v>19</v>
      </c>
      <c r="E25" s="12">
        <f t="shared" si="0"/>
        <v>0.76</v>
      </c>
      <c r="F25" s="13">
        <v>20</v>
      </c>
      <c r="G25" s="13">
        <v>3</v>
      </c>
      <c r="H25" s="14">
        <f t="shared" si="1"/>
        <v>105.26315789473684</v>
      </c>
      <c r="I25" s="19">
        <v>8</v>
      </c>
      <c r="J25" s="19">
        <v>2</v>
      </c>
      <c r="K25" s="14">
        <f t="shared" si="2"/>
        <v>42.105263157894733</v>
      </c>
      <c r="L25" s="19">
        <f t="shared" si="3"/>
        <v>28</v>
      </c>
      <c r="M25" s="15">
        <f t="shared" si="4"/>
        <v>0.56000000000000005</v>
      </c>
      <c r="N25" s="16">
        <f t="shared" si="5"/>
        <v>73.684210526315795</v>
      </c>
      <c r="O25" s="18"/>
      <c r="P25" s="18">
        <v>18</v>
      </c>
    </row>
    <row r="26" spans="1:16" x14ac:dyDescent="0.25">
      <c r="A26" s="8">
        <v>25</v>
      </c>
      <c r="B26" s="9" t="s">
        <v>43</v>
      </c>
      <c r="C26" s="10">
        <v>44482</v>
      </c>
      <c r="D26" s="11">
        <v>15</v>
      </c>
      <c r="E26" s="12">
        <f t="shared" si="0"/>
        <v>0.6</v>
      </c>
      <c r="F26" s="13">
        <v>12</v>
      </c>
      <c r="G26" s="13">
        <v>2</v>
      </c>
      <c r="H26" s="14">
        <f t="shared" si="1"/>
        <v>80</v>
      </c>
      <c r="I26" s="19">
        <v>10</v>
      </c>
      <c r="J26" s="19">
        <v>3</v>
      </c>
      <c r="K26" s="14">
        <f t="shared" si="2"/>
        <v>66.666666666666657</v>
      </c>
      <c r="L26" s="19">
        <f t="shared" si="3"/>
        <v>22</v>
      </c>
      <c r="M26" s="15">
        <f t="shared" si="4"/>
        <v>0.44</v>
      </c>
      <c r="N26" s="16">
        <f t="shared" si="5"/>
        <v>73.333333333333343</v>
      </c>
      <c r="O26" s="18"/>
      <c r="P26" s="18">
        <v>14</v>
      </c>
    </row>
    <row r="27" spans="1:16" x14ac:dyDescent="0.25">
      <c r="A27" s="8">
        <v>26</v>
      </c>
      <c r="B27" s="9" t="s">
        <v>44</v>
      </c>
      <c r="C27" s="10">
        <v>44480</v>
      </c>
      <c r="D27" s="11">
        <v>14</v>
      </c>
      <c r="E27" s="12">
        <f t="shared" si="0"/>
        <v>0.56000000000000005</v>
      </c>
      <c r="F27" s="13">
        <v>13</v>
      </c>
      <c r="G27" s="13">
        <v>3</v>
      </c>
      <c r="H27" s="14">
        <f t="shared" si="1"/>
        <v>92.857142857142861</v>
      </c>
      <c r="I27" s="19">
        <v>7</v>
      </c>
      <c r="J27" s="19">
        <v>2</v>
      </c>
      <c r="K27" s="14">
        <f t="shared" si="2"/>
        <v>50</v>
      </c>
      <c r="L27" s="19">
        <f t="shared" si="3"/>
        <v>20</v>
      </c>
      <c r="M27" s="15">
        <f t="shared" si="4"/>
        <v>0.4</v>
      </c>
      <c r="N27" s="16">
        <f t="shared" si="5"/>
        <v>71.428571428571431</v>
      </c>
      <c r="O27" s="18"/>
      <c r="P27" s="18">
        <v>14</v>
      </c>
    </row>
    <row r="28" spans="1:16" x14ac:dyDescent="0.25">
      <c r="A28" s="8">
        <v>27</v>
      </c>
      <c r="B28" s="9" t="s">
        <v>45</v>
      </c>
      <c r="C28" s="10">
        <v>44485</v>
      </c>
      <c r="D28" s="11">
        <v>20</v>
      </c>
      <c r="E28" s="12">
        <f t="shared" si="0"/>
        <v>0.8</v>
      </c>
      <c r="F28" s="13">
        <v>16</v>
      </c>
      <c r="G28" s="13">
        <v>3</v>
      </c>
      <c r="H28" s="14">
        <f t="shared" si="1"/>
        <v>80</v>
      </c>
      <c r="I28" s="13">
        <v>11</v>
      </c>
      <c r="J28" s="13">
        <v>3</v>
      </c>
      <c r="K28" s="14">
        <f t="shared" si="2"/>
        <v>55.000000000000007</v>
      </c>
      <c r="L28" s="13">
        <f t="shared" si="3"/>
        <v>27</v>
      </c>
      <c r="M28" s="15">
        <f t="shared" si="4"/>
        <v>0.54</v>
      </c>
      <c r="N28" s="16">
        <f t="shared" si="5"/>
        <v>67.5</v>
      </c>
      <c r="O28" s="18"/>
      <c r="P28" s="18">
        <v>19</v>
      </c>
    </row>
    <row r="29" spans="1:16" x14ac:dyDescent="0.25">
      <c r="A29" s="8">
        <v>28</v>
      </c>
      <c r="B29" s="9" t="s">
        <v>46</v>
      </c>
      <c r="C29" s="10">
        <v>44480</v>
      </c>
      <c r="D29" s="11">
        <v>16</v>
      </c>
      <c r="E29" s="12">
        <f t="shared" si="0"/>
        <v>0.64</v>
      </c>
      <c r="F29" s="13">
        <v>9</v>
      </c>
      <c r="G29" s="13">
        <v>2</v>
      </c>
      <c r="H29" s="14">
        <f t="shared" si="1"/>
        <v>56.25</v>
      </c>
      <c r="I29" s="13">
        <v>11</v>
      </c>
      <c r="J29" s="13">
        <v>2</v>
      </c>
      <c r="K29" s="14">
        <f t="shared" si="2"/>
        <v>68.75</v>
      </c>
      <c r="L29" s="13">
        <f t="shared" si="3"/>
        <v>20</v>
      </c>
      <c r="M29" s="15">
        <f t="shared" si="4"/>
        <v>0.4</v>
      </c>
      <c r="N29" s="16">
        <f t="shared" si="5"/>
        <v>62.5</v>
      </c>
      <c r="O29" s="18"/>
      <c r="P29" s="18">
        <v>15</v>
      </c>
    </row>
    <row r="30" spans="1:16" x14ac:dyDescent="0.25">
      <c r="A30" s="8">
        <v>29</v>
      </c>
      <c r="B30" s="9" t="s">
        <v>47</v>
      </c>
      <c r="C30" s="10">
        <v>44487</v>
      </c>
      <c r="D30" s="11">
        <v>17</v>
      </c>
      <c r="E30" s="12">
        <f t="shared" si="0"/>
        <v>0.68</v>
      </c>
      <c r="F30" s="13">
        <v>7</v>
      </c>
      <c r="G30" s="13">
        <v>2</v>
      </c>
      <c r="H30" s="14">
        <f t="shared" si="1"/>
        <v>41.17647058823529</v>
      </c>
      <c r="I30" s="19">
        <v>14</v>
      </c>
      <c r="J30" s="19">
        <v>3</v>
      </c>
      <c r="K30" s="14">
        <f t="shared" si="2"/>
        <v>82.35294117647058</v>
      </c>
      <c r="L30" s="19">
        <f t="shared" si="3"/>
        <v>21</v>
      </c>
      <c r="M30" s="15">
        <f t="shared" si="4"/>
        <v>0.42</v>
      </c>
      <c r="N30" s="16">
        <f t="shared" si="5"/>
        <v>61.764705882352935</v>
      </c>
      <c r="O30" s="18"/>
      <c r="P30" s="18">
        <v>16</v>
      </c>
    </row>
  </sheetData>
  <conditionalFormatting sqref="N2:N30">
    <cfRule type="cellIs" dxfId="1" priority="1" stopIfTrue="1" operator="lessThan">
      <formula>79.5</formula>
    </cfRule>
  </conditionalFormatting>
  <conditionalFormatting sqref="N2:N30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9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2021-10-18T16:09:16Z</dcterms:created>
  <dcterms:modified xsi:type="dcterms:W3CDTF">2021-10-18T16:10:46Z</dcterms:modified>
</cp:coreProperties>
</file>