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"/>
    </mc:Choice>
  </mc:AlternateContent>
  <xr:revisionPtr revIDLastSave="0" documentId="8_{4D5B52C4-DFDB-4B2B-AD2C-E2FC96170D5B}" xr6:coauthVersionLast="45" xr6:coauthVersionMax="45" xr10:uidLastSave="{00000000-0000-0000-0000-000000000000}"/>
  <bookViews>
    <workbookView xWindow="-120" yWindow="-120" windowWidth="25440" windowHeight="15390" xr2:uid="{58DD89BB-B359-45F6-AA7E-E21896D8109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J20" i="1"/>
  <c r="M20" i="1"/>
  <c r="N20" i="1"/>
  <c r="O20" i="1" s="1"/>
  <c r="P20" i="1" s="1"/>
  <c r="Q20" i="1" s="1"/>
  <c r="N28" i="1" l="1"/>
  <c r="O28" i="1" s="1"/>
  <c r="M28" i="1"/>
  <c r="J28" i="1"/>
  <c r="G28" i="1"/>
  <c r="N27" i="1"/>
  <c r="O27" i="1" s="1"/>
  <c r="M27" i="1"/>
  <c r="J27" i="1"/>
  <c r="G27" i="1"/>
  <c r="N26" i="1"/>
  <c r="O26" i="1" s="1"/>
  <c r="M26" i="1"/>
  <c r="J26" i="1"/>
  <c r="G26" i="1"/>
  <c r="N25" i="1"/>
  <c r="O25" i="1" s="1"/>
  <c r="M25" i="1"/>
  <c r="J25" i="1"/>
  <c r="G25" i="1"/>
  <c r="O24" i="1"/>
  <c r="N24" i="1"/>
  <c r="M24" i="1"/>
  <c r="J24" i="1"/>
  <c r="G24" i="1"/>
  <c r="N23" i="1"/>
  <c r="O23" i="1" s="1"/>
  <c r="M23" i="1"/>
  <c r="J23" i="1"/>
  <c r="G23" i="1"/>
  <c r="N22" i="1"/>
  <c r="O22" i="1" s="1"/>
  <c r="M22" i="1"/>
  <c r="J22" i="1"/>
  <c r="G22" i="1"/>
  <c r="O21" i="1"/>
  <c r="N21" i="1"/>
  <c r="M21" i="1"/>
  <c r="J21" i="1"/>
  <c r="G21" i="1"/>
  <c r="N19" i="1"/>
  <c r="O19" i="1" s="1"/>
  <c r="M19" i="1"/>
  <c r="J19" i="1"/>
  <c r="G19" i="1"/>
  <c r="N18" i="1"/>
  <c r="O18" i="1" s="1"/>
  <c r="M18" i="1"/>
  <c r="J18" i="1"/>
  <c r="G18" i="1"/>
  <c r="N17" i="1"/>
  <c r="O17" i="1" s="1"/>
  <c r="M17" i="1"/>
  <c r="J17" i="1"/>
  <c r="G17" i="1"/>
  <c r="N16" i="1"/>
  <c r="O16" i="1" s="1"/>
  <c r="P16" i="1" s="1"/>
  <c r="Q16" i="1" s="1"/>
  <c r="M16" i="1"/>
  <c r="J16" i="1"/>
  <c r="G16" i="1"/>
  <c r="N15" i="1"/>
  <c r="O15" i="1" s="1"/>
  <c r="M15" i="1"/>
  <c r="J15" i="1"/>
  <c r="G15" i="1"/>
  <c r="N14" i="1"/>
  <c r="O14" i="1" s="1"/>
  <c r="M14" i="1"/>
  <c r="J14" i="1"/>
  <c r="G14" i="1"/>
  <c r="N13" i="1"/>
  <c r="O13" i="1" s="1"/>
  <c r="M13" i="1"/>
  <c r="J13" i="1"/>
  <c r="G13" i="1"/>
  <c r="O12" i="1"/>
  <c r="P12" i="1" s="1"/>
  <c r="Q12" i="1" s="1"/>
  <c r="N12" i="1"/>
  <c r="M12" i="1"/>
  <c r="J12" i="1"/>
  <c r="G12" i="1"/>
  <c r="N11" i="1"/>
  <c r="O11" i="1" s="1"/>
  <c r="M11" i="1"/>
  <c r="J11" i="1"/>
  <c r="G11" i="1"/>
  <c r="N10" i="1"/>
  <c r="O10" i="1" s="1"/>
  <c r="M10" i="1"/>
  <c r="J10" i="1"/>
  <c r="G10" i="1"/>
  <c r="N9" i="1"/>
  <c r="O9" i="1" s="1"/>
  <c r="M9" i="1"/>
  <c r="J9" i="1"/>
  <c r="G9" i="1"/>
  <c r="N8" i="1"/>
  <c r="O8" i="1" s="1"/>
  <c r="M8" i="1"/>
  <c r="J8" i="1"/>
  <c r="G8" i="1"/>
  <c r="O7" i="1"/>
  <c r="N7" i="1"/>
  <c r="M7" i="1"/>
  <c r="J7" i="1"/>
  <c r="G7" i="1"/>
  <c r="N6" i="1"/>
  <c r="O6" i="1" s="1"/>
  <c r="M6" i="1"/>
  <c r="J6" i="1"/>
  <c r="G6" i="1"/>
  <c r="N5" i="1"/>
  <c r="O5" i="1" s="1"/>
  <c r="M5" i="1"/>
  <c r="J5" i="1"/>
  <c r="G5" i="1"/>
  <c r="N4" i="1"/>
  <c r="O4" i="1" s="1"/>
  <c r="P4" i="1" s="1"/>
  <c r="Q4" i="1" s="1"/>
  <c r="M4" i="1"/>
  <c r="J4" i="1"/>
  <c r="G4" i="1"/>
  <c r="N3" i="1"/>
  <c r="O3" i="1" s="1"/>
  <c r="M3" i="1"/>
  <c r="J3" i="1"/>
  <c r="G3" i="1"/>
  <c r="N2" i="1"/>
  <c r="O2" i="1" s="1"/>
  <c r="P2" i="1" s="1"/>
  <c r="Q2" i="1" s="1"/>
  <c r="M2" i="1"/>
  <c r="J2" i="1"/>
  <c r="G2" i="1"/>
  <c r="P3" i="1" l="1"/>
  <c r="Q3" i="1" s="1"/>
  <c r="P17" i="1"/>
  <c r="Q17" i="1" s="1"/>
  <c r="P18" i="1"/>
  <c r="Q18" i="1" s="1"/>
  <c r="P19" i="1"/>
  <c r="Q19" i="1" s="1"/>
  <c r="P21" i="1"/>
  <c r="Q21" i="1" s="1"/>
  <c r="P7" i="1"/>
  <c r="Q7" i="1" s="1"/>
  <c r="P8" i="1"/>
  <c r="Q8" i="1" s="1"/>
  <c r="P9" i="1"/>
  <c r="Q9" i="1" s="1"/>
  <c r="P10" i="1"/>
  <c r="Q10" i="1" s="1"/>
  <c r="P11" i="1"/>
  <c r="Q11" i="1" s="1"/>
  <c r="P25" i="1"/>
  <c r="Q25" i="1" s="1"/>
  <c r="P26" i="1"/>
  <c r="Q26" i="1" s="1"/>
  <c r="P27" i="1"/>
  <c r="Q27" i="1" s="1"/>
  <c r="P28" i="1"/>
  <c r="Q28" i="1" s="1"/>
  <c r="P24" i="1"/>
  <c r="Q24" i="1" s="1"/>
  <c r="P13" i="1"/>
  <c r="Q13" i="1" s="1"/>
  <c r="P14" i="1"/>
  <c r="Q14" i="1" s="1"/>
  <c r="P15" i="1"/>
  <c r="Q15" i="1" s="1"/>
  <c r="P5" i="1"/>
  <c r="Q5" i="1" s="1"/>
  <c r="P6" i="1"/>
  <c r="Q6" i="1" s="1"/>
  <c r="P22" i="1"/>
  <c r="Q22" i="1" s="1"/>
  <c r="P23" i="1"/>
  <c r="Q23" i="1" s="1"/>
</calcChain>
</file>

<file path=xl/sharedStrings.xml><?xml version="1.0" encoding="utf-8"?>
<sst xmlns="http://schemas.openxmlformats.org/spreadsheetml/2006/main" count="97" uniqueCount="45">
  <si>
    <t>Datum</t>
  </si>
  <si>
    <t>GROEP A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</si>
  <si>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</si>
  <si>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</si>
  <si>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</si>
  <si>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</si>
  <si>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</si>
  <si>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</si>
  <si>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</si>
  <si>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</si>
  <si>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</si>
  <si>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</si>
  <si>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</si>
  <si>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</si>
  <si>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</si>
  <si>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</si>
  <si>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 xml:space="preserve">Henk Bos   </t>
  </si>
  <si>
    <t>A</t>
  </si>
  <si>
    <t xml:space="preserve"> </t>
  </si>
  <si>
    <t>Fokko van Biessum</t>
  </si>
  <si>
    <t>Willem Weerd</t>
  </si>
  <si>
    <t>Tjaart Schaub</t>
  </si>
  <si>
    <t>Jack van de Berg</t>
  </si>
  <si>
    <t>Cris Mulder</t>
  </si>
  <si>
    <t>Max Veenhuis</t>
  </si>
  <si>
    <t>Erik Kroeze</t>
  </si>
  <si>
    <t xml:space="preserve">Harm Wending   </t>
  </si>
  <si>
    <t xml:space="preserve">Hilko Blaauw   </t>
  </si>
  <si>
    <t>Kasper Sturre</t>
  </si>
  <si>
    <t>Tom Been</t>
  </si>
  <si>
    <t>René Berg</t>
  </si>
  <si>
    <t>Andries Meindertsma</t>
  </si>
  <si>
    <t xml:space="preserve">Geert Rijks   </t>
  </si>
  <si>
    <t>Geert Grevink</t>
  </si>
  <si>
    <t>Johnny Geertsma</t>
  </si>
  <si>
    <t>Koos Blaauw</t>
  </si>
  <si>
    <t>Henk Matthijssen</t>
  </si>
  <si>
    <t>Boele Boelens</t>
  </si>
  <si>
    <t>Lucas Bronsema</t>
  </si>
  <si>
    <t>Willie Siemens</t>
  </si>
  <si>
    <t>Hilbrand Balk</t>
  </si>
  <si>
    <t>Reinier van der Kooi</t>
  </si>
  <si>
    <t>Harrie Lulofs</t>
  </si>
  <si>
    <t>Jacob Bosma</t>
  </si>
  <si>
    <t>Ad Blauw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</si>
</sst>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General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Border="0" applyProtection="0"/>
    <xf numFmtId="164" fontId="9" fillId="0" borderId="0" applyBorder="0" applyProtection="0"/>
  </cellStyleXfs>
  <cellXfs count="30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2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right" textRotation="90"/>
      <protection locked="0"/>
    </xf>
    <xf numFmtId="0" fontId="2" fillId="0" borderId="2" xfId="0" applyFont="1" applyBorder="1" applyAlignment="1" applyProtection="1">
      <alignment horizontal="center" textRotation="90"/>
      <protection locked="0"/>
    </xf>
    <xf numFmtId="0" fontId="5" fillId="0" borderId="3" xfId="0" applyFont="1" applyBorder="1" applyAlignment="1" applyProtection="1">
      <alignment textRotation="90"/>
      <protection locked="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" fontId="6" fillId="0" borderId="1" xfId="0" applyNumberFormat="1" applyFont="1" applyBorder="1" applyAlignment="1" applyProtection="1">
      <alignment horizontal="center"/>
      <protection locked="0"/>
    </xf>
    <xf numFmtId="0" fontId="8" fillId="0" borderId="3" xfId="1" applyFont="1" applyBorder="1" applyAlignment="1" applyProtection="1">
      <alignment horizontal="left"/>
      <protection locked="0"/>
    </xf>
    <xf numFmtId="164" fontId="0" fillId="0" borderId="1" xfId="2" applyFont="1" applyBorder="1" applyAlignment="1" applyProtection="1">
      <alignment horizontal="center"/>
      <protection locked="0"/>
    </xf>
    <xf numFmtId="165" fontId="8" fillId="0" borderId="3" xfId="1" applyNumberFormat="1" applyFont="1" applyBorder="1" applyAlignment="1" applyProtection="1">
      <alignment horizontal="center"/>
      <protection locked="0"/>
    </xf>
    <xf numFmtId="0" fontId="8" fillId="0" borderId="3" xfId="1" applyFont="1" applyBorder="1" applyAlignment="1" applyProtection="1">
      <alignment horizontal="center"/>
      <protection locked="0"/>
    </xf>
    <xf numFmtId="165" fontId="6" fillId="0" borderId="1" xfId="1" applyNumberFormat="1" applyFont="1" applyBorder="1" applyAlignment="1">
      <alignment horizontal="center"/>
    </xf>
    <xf numFmtId="164" fontId="0" fillId="0" borderId="1" xfId="2" applyFont="1" applyBorder="1" applyAlignment="1" applyProtection="1">
      <alignment horizontal="right"/>
      <protection locked="0"/>
    </xf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165" fontId="6" fillId="0" borderId="1" xfId="0" applyNumberFormat="1" applyFont="1" applyBorder="1" applyAlignment="1">
      <alignment horizontal="right"/>
    </xf>
    <xf numFmtId="165" fontId="6" fillId="0" borderId="2" xfId="0" applyNumberFormat="1" applyFont="1" applyBorder="1"/>
    <xf numFmtId="1" fontId="6" fillId="0" borderId="3" xfId="0" applyNumberFormat="1" applyFont="1" applyBorder="1"/>
    <xf numFmtId="0" fontId="1" fillId="0" borderId="3" xfId="0" applyFont="1" applyBorder="1" applyProtection="1">
      <protection locked="0"/>
    </xf>
    <xf numFmtId="0" fontId="8" fillId="0" borderId="3" xfId="1" applyFont="1" applyBorder="1" applyProtection="1">
      <protection locked="0"/>
    </xf>
    <xf numFmtId="165" fontId="6" fillId="0" borderId="1" xfId="0" applyNumberFormat="1" applyFont="1" applyBorder="1"/>
    <xf numFmtId="0" fontId="10" fillId="0" borderId="3" xfId="0" applyFont="1" applyBorder="1" applyProtection="1">
      <protection locked="0"/>
    </xf>
    <xf numFmtId="0" fontId="11" fillId="0" borderId="3" xfId="1" applyFont="1" applyBorder="1" applyProtection="1">
      <protection locked="0"/>
    </xf>
    <xf numFmtId="165" fontId="11" fillId="0" borderId="3" xfId="1" applyNumberFormat="1" applyFont="1" applyBorder="1" applyAlignment="1" applyProtection="1">
      <alignment horizontal="center"/>
      <protection locked="0"/>
    </xf>
    <xf numFmtId="0" fontId="11" fillId="0" borderId="3" xfId="1" applyFont="1" applyBorder="1" applyAlignment="1" applyProtection="1">
      <alignment horizontal="center"/>
      <protection locked="0"/>
    </xf>
  </cellXfs>
  <cellStyles count="3">
    <cellStyle name="Excel Built-in Normal" xfId="2" xr:uid="{B7C33906-ED41-4358-813E-042EC0D4704E}"/>
    <cellStyle name="Standaard" xfId="0" builtinId="0"/>
    <cellStyle name="Standaard 2" xfId="1" xr:uid="{136DAEBD-8B86-4B7C-9E42-02B4F5227220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6A08E-15D7-4AA4-A6F7-25EAB21C2B63}">
  <sheetPr>
    <pageSetUpPr fitToPage="1"/>
  </sheetPr>
  <dimension ref="A1:R28"/>
  <sheetViews>
    <sheetView tabSelected="1" workbookViewId="0">
      <selection activeCell="Z12" sqref="Z12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28515625" bestFit="1" customWidth="1"/>
    <col min="5" max="5" width="5.5703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8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4" t="s">
        <v>5</v>
      </c>
      <c r="I1" s="4" t="s">
        <v>6</v>
      </c>
      <c r="J1" s="6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6" t="s">
        <v>12</v>
      </c>
      <c r="P1" s="7" t="s">
        <v>13</v>
      </c>
      <c r="Q1" s="8" t="s">
        <v>14</v>
      </c>
      <c r="R1" s="9" t="s">
        <v>15</v>
      </c>
    </row>
    <row r="2" spans="1:18" x14ac:dyDescent="0.25">
      <c r="A2" s="10">
        <v>1</v>
      </c>
      <c r="B2" s="11"/>
      <c r="C2" s="12" t="s">
        <v>16</v>
      </c>
      <c r="D2" s="13" t="s">
        <v>17</v>
      </c>
      <c r="E2" s="14">
        <v>0.48399999999999999</v>
      </c>
      <c r="F2" s="15">
        <v>14</v>
      </c>
      <c r="G2" s="16">
        <f t="shared" ref="G2:G28" si="0">F2/30</f>
        <v>0.46666666666666667</v>
      </c>
      <c r="H2" s="17">
        <v>21</v>
      </c>
      <c r="I2" s="17">
        <v>4</v>
      </c>
      <c r="J2" s="18">
        <f t="shared" ref="J2:J28" si="1">H2/F2*100</f>
        <v>150</v>
      </c>
      <c r="K2" s="17">
        <v>26</v>
      </c>
      <c r="L2" s="17">
        <v>6</v>
      </c>
      <c r="M2" s="18">
        <f t="shared" ref="M2:M28" si="2">K2/F2*100</f>
        <v>185.71428571428572</v>
      </c>
      <c r="N2" s="19">
        <f t="shared" ref="N2:N28" si="3">H2+K2</f>
        <v>47</v>
      </c>
      <c r="O2" s="20">
        <f t="shared" ref="O2:O28" si="4">N2/60</f>
        <v>0.78333333333333333</v>
      </c>
      <c r="P2" s="21">
        <f t="shared" ref="P2:P28" si="5">O2/G2*100</f>
        <v>167.85714285714286</v>
      </c>
      <c r="Q2" s="22">
        <f t="shared" ref="Q2:Q28" si="6">ROUNDDOWN(P2,0)</f>
        <v>167</v>
      </c>
      <c r="R2" s="23" t="s">
        <v>18</v>
      </c>
    </row>
    <row r="3" spans="1:18" x14ac:dyDescent="0.25">
      <c r="A3" s="10">
        <v>2</v>
      </c>
      <c r="B3" s="11"/>
      <c r="C3" s="24" t="s">
        <v>19</v>
      </c>
      <c r="D3" s="13" t="s">
        <v>17</v>
      </c>
      <c r="E3" s="14">
        <v>0.65</v>
      </c>
      <c r="F3" s="15">
        <v>19</v>
      </c>
      <c r="G3" s="16">
        <f t="shared" si="0"/>
        <v>0.6333333333333333</v>
      </c>
      <c r="H3" s="17">
        <v>33</v>
      </c>
      <c r="I3" s="17">
        <v>5</v>
      </c>
      <c r="J3" s="18">
        <f t="shared" si="1"/>
        <v>173.68421052631581</v>
      </c>
      <c r="K3" s="17">
        <v>27</v>
      </c>
      <c r="L3" s="17">
        <v>6</v>
      </c>
      <c r="M3" s="18">
        <f t="shared" si="2"/>
        <v>142.10526315789474</v>
      </c>
      <c r="N3" s="19">
        <f t="shared" si="3"/>
        <v>60</v>
      </c>
      <c r="O3" s="20">
        <f t="shared" si="4"/>
        <v>1</v>
      </c>
      <c r="P3" s="25">
        <f t="shared" si="5"/>
        <v>157.89473684210526</v>
      </c>
      <c r="Q3" s="22">
        <f t="shared" si="6"/>
        <v>157</v>
      </c>
      <c r="R3" s="23" t="s">
        <v>18</v>
      </c>
    </row>
    <row r="4" spans="1:18" x14ac:dyDescent="0.25">
      <c r="A4" s="10">
        <v>3</v>
      </c>
      <c r="B4" s="11"/>
      <c r="C4" s="24" t="s">
        <v>20</v>
      </c>
      <c r="D4" s="13" t="s">
        <v>17</v>
      </c>
      <c r="E4" s="14">
        <v>0.45</v>
      </c>
      <c r="F4" s="15">
        <v>13</v>
      </c>
      <c r="G4" s="16">
        <f t="shared" si="0"/>
        <v>0.43333333333333335</v>
      </c>
      <c r="H4" s="17">
        <v>19</v>
      </c>
      <c r="I4" s="17">
        <v>4</v>
      </c>
      <c r="J4" s="18">
        <f t="shared" si="1"/>
        <v>146.15384615384613</v>
      </c>
      <c r="K4" s="17">
        <v>16</v>
      </c>
      <c r="L4" s="17">
        <v>3</v>
      </c>
      <c r="M4" s="18">
        <f t="shared" si="2"/>
        <v>123.07692307692308</v>
      </c>
      <c r="N4" s="19">
        <f t="shared" si="3"/>
        <v>35</v>
      </c>
      <c r="O4" s="20">
        <f t="shared" si="4"/>
        <v>0.58333333333333337</v>
      </c>
      <c r="P4" s="25">
        <f t="shared" si="5"/>
        <v>134.61538461538461</v>
      </c>
      <c r="Q4" s="22">
        <f t="shared" si="6"/>
        <v>134</v>
      </c>
      <c r="R4" s="23" t="s">
        <v>18</v>
      </c>
    </row>
    <row r="5" spans="1:18" x14ac:dyDescent="0.25">
      <c r="A5" s="10">
        <v>4</v>
      </c>
      <c r="B5" s="11"/>
      <c r="C5" s="24" t="s">
        <v>21</v>
      </c>
      <c r="D5" s="13" t="s">
        <v>17</v>
      </c>
      <c r="E5" s="14">
        <v>0.51700000000000002</v>
      </c>
      <c r="F5" s="15">
        <v>15</v>
      </c>
      <c r="G5" s="16">
        <f t="shared" si="0"/>
        <v>0.5</v>
      </c>
      <c r="H5" s="17">
        <v>12</v>
      </c>
      <c r="I5" s="17">
        <v>2</v>
      </c>
      <c r="J5" s="18">
        <f t="shared" si="1"/>
        <v>80</v>
      </c>
      <c r="K5" s="17">
        <v>28</v>
      </c>
      <c r="L5" s="17">
        <v>5</v>
      </c>
      <c r="M5" s="18">
        <f t="shared" si="2"/>
        <v>186.66666666666666</v>
      </c>
      <c r="N5" s="19">
        <f t="shared" si="3"/>
        <v>40</v>
      </c>
      <c r="O5" s="20">
        <f t="shared" si="4"/>
        <v>0.66666666666666663</v>
      </c>
      <c r="P5" s="25">
        <f t="shared" si="5"/>
        <v>133.33333333333331</v>
      </c>
      <c r="Q5" s="22">
        <f t="shared" si="6"/>
        <v>133</v>
      </c>
      <c r="R5" s="23" t="s">
        <v>18</v>
      </c>
    </row>
    <row r="6" spans="1:18" x14ac:dyDescent="0.25">
      <c r="A6" s="10">
        <v>5</v>
      </c>
      <c r="B6" s="11"/>
      <c r="C6" s="24" t="s">
        <v>22</v>
      </c>
      <c r="D6" s="13" t="s">
        <v>17</v>
      </c>
      <c r="E6" s="14">
        <v>0.48399999999999999</v>
      </c>
      <c r="F6" s="15">
        <v>14</v>
      </c>
      <c r="G6" s="16">
        <f t="shared" si="0"/>
        <v>0.46666666666666667</v>
      </c>
      <c r="H6" s="17">
        <v>23</v>
      </c>
      <c r="I6" s="17">
        <v>4</v>
      </c>
      <c r="J6" s="18">
        <f t="shared" si="1"/>
        <v>164.28571428571428</v>
      </c>
      <c r="K6" s="17">
        <v>14</v>
      </c>
      <c r="L6" s="17">
        <v>2</v>
      </c>
      <c r="M6" s="18">
        <f t="shared" si="2"/>
        <v>100</v>
      </c>
      <c r="N6" s="19">
        <f t="shared" si="3"/>
        <v>37</v>
      </c>
      <c r="O6" s="20">
        <f t="shared" si="4"/>
        <v>0.6166666666666667</v>
      </c>
      <c r="P6" s="25">
        <f t="shared" si="5"/>
        <v>132.14285714285714</v>
      </c>
      <c r="Q6" s="22">
        <f t="shared" si="6"/>
        <v>132</v>
      </c>
      <c r="R6" s="23" t="s">
        <v>18</v>
      </c>
    </row>
    <row r="7" spans="1:18" x14ac:dyDescent="0.25">
      <c r="A7" s="10">
        <v>6</v>
      </c>
      <c r="B7" s="11"/>
      <c r="C7" s="24" t="s">
        <v>23</v>
      </c>
      <c r="D7" s="13" t="s">
        <v>17</v>
      </c>
      <c r="E7" s="14">
        <v>0.45</v>
      </c>
      <c r="F7" s="15">
        <v>13</v>
      </c>
      <c r="G7" s="16">
        <f t="shared" si="0"/>
        <v>0.43333333333333335</v>
      </c>
      <c r="H7" s="17">
        <v>17</v>
      </c>
      <c r="I7" s="17">
        <v>3</v>
      </c>
      <c r="J7" s="18">
        <f t="shared" si="1"/>
        <v>130.76923076923077</v>
      </c>
      <c r="K7" s="17">
        <v>14</v>
      </c>
      <c r="L7" s="17">
        <v>3</v>
      </c>
      <c r="M7" s="18">
        <f t="shared" si="2"/>
        <v>107.69230769230769</v>
      </c>
      <c r="N7" s="19">
        <f t="shared" si="3"/>
        <v>31</v>
      </c>
      <c r="O7" s="20">
        <f t="shared" si="4"/>
        <v>0.51666666666666672</v>
      </c>
      <c r="P7" s="25">
        <f t="shared" si="5"/>
        <v>119.23076923076923</v>
      </c>
      <c r="Q7" s="22">
        <f t="shared" si="6"/>
        <v>119</v>
      </c>
      <c r="R7" s="23" t="s">
        <v>18</v>
      </c>
    </row>
    <row r="8" spans="1:18" x14ac:dyDescent="0.25">
      <c r="A8" s="10">
        <v>7</v>
      </c>
      <c r="B8" s="11"/>
      <c r="C8" s="24" t="s">
        <v>24</v>
      </c>
      <c r="D8" s="13" t="s">
        <v>17</v>
      </c>
      <c r="E8" s="14">
        <v>0.55000000000000004</v>
      </c>
      <c r="F8" s="15">
        <v>16</v>
      </c>
      <c r="G8" s="16">
        <f t="shared" si="0"/>
        <v>0.53333333333333333</v>
      </c>
      <c r="H8" s="17">
        <v>22</v>
      </c>
      <c r="I8" s="17">
        <v>4</v>
      </c>
      <c r="J8" s="18">
        <f t="shared" si="1"/>
        <v>137.5</v>
      </c>
      <c r="K8" s="17">
        <v>16</v>
      </c>
      <c r="L8" s="17">
        <v>3</v>
      </c>
      <c r="M8" s="18">
        <f t="shared" si="2"/>
        <v>100</v>
      </c>
      <c r="N8" s="19">
        <f t="shared" si="3"/>
        <v>38</v>
      </c>
      <c r="O8" s="20">
        <f t="shared" si="4"/>
        <v>0.6333333333333333</v>
      </c>
      <c r="P8" s="25">
        <f t="shared" si="5"/>
        <v>118.75</v>
      </c>
      <c r="Q8" s="22">
        <f t="shared" si="6"/>
        <v>118</v>
      </c>
      <c r="R8" s="23" t="s">
        <v>18</v>
      </c>
    </row>
    <row r="9" spans="1:18" x14ac:dyDescent="0.25">
      <c r="A9" s="10">
        <v>8</v>
      </c>
      <c r="B9" s="11"/>
      <c r="C9" s="24" t="s">
        <v>25</v>
      </c>
      <c r="D9" s="13" t="s">
        <v>17</v>
      </c>
      <c r="E9" s="14">
        <v>0.55000000000000004</v>
      </c>
      <c r="F9" s="15">
        <v>16</v>
      </c>
      <c r="G9" s="16">
        <f t="shared" si="0"/>
        <v>0.53333333333333333</v>
      </c>
      <c r="H9" s="17">
        <v>18</v>
      </c>
      <c r="I9" s="17">
        <v>4</v>
      </c>
      <c r="J9" s="18">
        <f t="shared" si="1"/>
        <v>112.5</v>
      </c>
      <c r="K9" s="17">
        <v>19</v>
      </c>
      <c r="L9" s="17">
        <v>3</v>
      </c>
      <c r="M9" s="18">
        <f t="shared" si="2"/>
        <v>118.75</v>
      </c>
      <c r="N9" s="19">
        <f t="shared" si="3"/>
        <v>37</v>
      </c>
      <c r="O9" s="20">
        <f t="shared" si="4"/>
        <v>0.6166666666666667</v>
      </c>
      <c r="P9" s="25">
        <f t="shared" si="5"/>
        <v>115.625</v>
      </c>
      <c r="Q9" s="22">
        <f t="shared" si="6"/>
        <v>115</v>
      </c>
      <c r="R9" s="23" t="s">
        <v>18</v>
      </c>
    </row>
    <row r="10" spans="1:18" x14ac:dyDescent="0.25">
      <c r="A10" s="10">
        <v>9</v>
      </c>
      <c r="B10" s="11"/>
      <c r="C10" s="12" t="s">
        <v>26</v>
      </c>
      <c r="D10" s="13" t="s">
        <v>17</v>
      </c>
      <c r="E10" s="14">
        <v>0.51700000000000002</v>
      </c>
      <c r="F10" s="15">
        <v>15</v>
      </c>
      <c r="G10" s="16">
        <f t="shared" si="0"/>
        <v>0.5</v>
      </c>
      <c r="H10" s="17">
        <v>16</v>
      </c>
      <c r="I10" s="17">
        <v>4</v>
      </c>
      <c r="J10" s="18">
        <f t="shared" si="1"/>
        <v>106.66666666666667</v>
      </c>
      <c r="K10" s="17">
        <v>17</v>
      </c>
      <c r="L10" s="17">
        <v>4</v>
      </c>
      <c r="M10" s="18">
        <f t="shared" si="2"/>
        <v>113.33333333333333</v>
      </c>
      <c r="N10" s="19">
        <f t="shared" si="3"/>
        <v>33</v>
      </c>
      <c r="O10" s="20">
        <f t="shared" si="4"/>
        <v>0.55000000000000004</v>
      </c>
      <c r="P10" s="25">
        <f t="shared" si="5"/>
        <v>110.00000000000001</v>
      </c>
      <c r="Q10" s="22">
        <f t="shared" si="6"/>
        <v>110</v>
      </c>
      <c r="R10" s="23" t="s">
        <v>18</v>
      </c>
    </row>
    <row r="11" spans="1:18" x14ac:dyDescent="0.25">
      <c r="A11" s="10">
        <v>10</v>
      </c>
      <c r="B11" s="11"/>
      <c r="C11" s="12" t="s">
        <v>27</v>
      </c>
      <c r="D11" s="13" t="s">
        <v>17</v>
      </c>
      <c r="E11" s="14">
        <v>0.45</v>
      </c>
      <c r="F11" s="15">
        <v>13</v>
      </c>
      <c r="G11" s="16">
        <f t="shared" si="0"/>
        <v>0.43333333333333335</v>
      </c>
      <c r="H11" s="17">
        <v>11</v>
      </c>
      <c r="I11" s="17">
        <v>3</v>
      </c>
      <c r="J11" s="18">
        <f t="shared" si="1"/>
        <v>84.615384615384613</v>
      </c>
      <c r="K11" s="17">
        <v>17</v>
      </c>
      <c r="L11" s="17">
        <v>3</v>
      </c>
      <c r="M11" s="18">
        <f t="shared" si="2"/>
        <v>130.76923076923077</v>
      </c>
      <c r="N11" s="19">
        <f t="shared" si="3"/>
        <v>28</v>
      </c>
      <c r="O11" s="20">
        <f t="shared" si="4"/>
        <v>0.46666666666666667</v>
      </c>
      <c r="P11" s="25">
        <f t="shared" si="5"/>
        <v>107.69230769230769</v>
      </c>
      <c r="Q11" s="22">
        <f t="shared" si="6"/>
        <v>107</v>
      </c>
      <c r="R11" s="23" t="s">
        <v>18</v>
      </c>
    </row>
    <row r="12" spans="1:18" x14ac:dyDescent="0.25">
      <c r="A12" s="10">
        <v>11</v>
      </c>
      <c r="B12" s="11"/>
      <c r="C12" s="24" t="s">
        <v>28</v>
      </c>
      <c r="D12" s="13" t="s">
        <v>17</v>
      </c>
      <c r="E12" s="14">
        <v>0.71699999999999997</v>
      </c>
      <c r="F12" s="15">
        <v>21</v>
      </c>
      <c r="G12" s="16">
        <f t="shared" si="0"/>
        <v>0.7</v>
      </c>
      <c r="H12" s="17">
        <v>22</v>
      </c>
      <c r="I12" s="17">
        <v>3</v>
      </c>
      <c r="J12" s="18">
        <f t="shared" si="1"/>
        <v>104.76190476190477</v>
      </c>
      <c r="K12" s="17">
        <v>22</v>
      </c>
      <c r="L12" s="17">
        <v>3</v>
      </c>
      <c r="M12" s="18">
        <f t="shared" si="2"/>
        <v>104.76190476190477</v>
      </c>
      <c r="N12" s="19">
        <f t="shared" si="3"/>
        <v>44</v>
      </c>
      <c r="O12" s="20">
        <f t="shared" si="4"/>
        <v>0.73333333333333328</v>
      </c>
      <c r="P12" s="25">
        <f t="shared" si="5"/>
        <v>104.76190476190477</v>
      </c>
      <c r="Q12" s="22">
        <f t="shared" si="6"/>
        <v>104</v>
      </c>
      <c r="R12" s="23" t="s">
        <v>18</v>
      </c>
    </row>
    <row r="13" spans="1:18" x14ac:dyDescent="0.25">
      <c r="A13" s="10">
        <v>12</v>
      </c>
      <c r="B13" s="11"/>
      <c r="C13" s="24" t="s">
        <v>29</v>
      </c>
      <c r="D13" s="13" t="s">
        <v>17</v>
      </c>
      <c r="E13" s="14">
        <v>0.48399999999999999</v>
      </c>
      <c r="F13" s="15">
        <v>14</v>
      </c>
      <c r="G13" s="16">
        <f t="shared" si="0"/>
        <v>0.46666666666666667</v>
      </c>
      <c r="H13" s="17">
        <v>14</v>
      </c>
      <c r="I13" s="17">
        <v>3</v>
      </c>
      <c r="J13" s="18">
        <f t="shared" si="1"/>
        <v>100</v>
      </c>
      <c r="K13" s="17">
        <v>15</v>
      </c>
      <c r="L13" s="17">
        <v>2</v>
      </c>
      <c r="M13" s="18">
        <f t="shared" si="2"/>
        <v>107.14285714285714</v>
      </c>
      <c r="N13" s="19">
        <f t="shared" si="3"/>
        <v>29</v>
      </c>
      <c r="O13" s="20">
        <f t="shared" si="4"/>
        <v>0.48333333333333334</v>
      </c>
      <c r="P13" s="25">
        <f t="shared" si="5"/>
        <v>103.57142857142858</v>
      </c>
      <c r="Q13" s="22">
        <f t="shared" si="6"/>
        <v>103</v>
      </c>
      <c r="R13" s="23" t="s">
        <v>18</v>
      </c>
    </row>
    <row r="14" spans="1:18" x14ac:dyDescent="0.25">
      <c r="A14" s="10">
        <v>13</v>
      </c>
      <c r="B14" s="11"/>
      <c r="C14" s="24" t="s">
        <v>30</v>
      </c>
      <c r="D14" s="13" t="s">
        <v>17</v>
      </c>
      <c r="E14" s="14">
        <v>0.78400000000000003</v>
      </c>
      <c r="F14" s="15">
        <v>23</v>
      </c>
      <c r="G14" s="16">
        <f t="shared" si="0"/>
        <v>0.76666666666666672</v>
      </c>
      <c r="H14" s="17">
        <v>21</v>
      </c>
      <c r="I14" s="17">
        <v>5</v>
      </c>
      <c r="J14" s="18">
        <f t="shared" si="1"/>
        <v>91.304347826086953</v>
      </c>
      <c r="K14" s="17">
        <v>24</v>
      </c>
      <c r="L14" s="17">
        <v>4</v>
      </c>
      <c r="M14" s="18">
        <f t="shared" si="2"/>
        <v>104.34782608695652</v>
      </c>
      <c r="N14" s="19">
        <f t="shared" si="3"/>
        <v>45</v>
      </c>
      <c r="O14" s="20">
        <f t="shared" si="4"/>
        <v>0.75</v>
      </c>
      <c r="P14" s="25">
        <f t="shared" si="5"/>
        <v>97.826086956521735</v>
      </c>
      <c r="Q14" s="22">
        <f t="shared" si="6"/>
        <v>97</v>
      </c>
      <c r="R14" s="23" t="s">
        <v>18</v>
      </c>
    </row>
    <row r="15" spans="1:18" x14ac:dyDescent="0.25">
      <c r="A15" s="10">
        <v>14</v>
      </c>
      <c r="B15" s="11"/>
      <c r="C15" s="24" t="s">
        <v>31</v>
      </c>
      <c r="D15" s="13" t="s">
        <v>17</v>
      </c>
      <c r="E15" s="14">
        <v>0.45</v>
      </c>
      <c r="F15" s="15">
        <v>13</v>
      </c>
      <c r="G15" s="16">
        <f t="shared" si="0"/>
        <v>0.43333333333333335</v>
      </c>
      <c r="H15" s="17">
        <v>8</v>
      </c>
      <c r="I15" s="17">
        <v>2</v>
      </c>
      <c r="J15" s="18">
        <f t="shared" si="1"/>
        <v>61.53846153846154</v>
      </c>
      <c r="K15" s="17">
        <v>17</v>
      </c>
      <c r="L15" s="17">
        <v>4</v>
      </c>
      <c r="M15" s="18">
        <f t="shared" si="2"/>
        <v>130.76923076923077</v>
      </c>
      <c r="N15" s="19">
        <f t="shared" si="3"/>
        <v>25</v>
      </c>
      <c r="O15" s="20">
        <f t="shared" si="4"/>
        <v>0.41666666666666669</v>
      </c>
      <c r="P15" s="25">
        <f t="shared" si="5"/>
        <v>96.15384615384616</v>
      </c>
      <c r="Q15" s="22">
        <f t="shared" si="6"/>
        <v>96</v>
      </c>
      <c r="R15" s="23" t="s">
        <v>18</v>
      </c>
    </row>
    <row r="16" spans="1:18" x14ac:dyDescent="0.25">
      <c r="A16" s="10">
        <v>15</v>
      </c>
      <c r="B16" s="11"/>
      <c r="C16" s="12" t="s">
        <v>32</v>
      </c>
      <c r="D16" s="13" t="s">
        <v>17</v>
      </c>
      <c r="E16" s="14">
        <v>0.48399999999999999</v>
      </c>
      <c r="F16" s="15">
        <v>14</v>
      </c>
      <c r="G16" s="16">
        <f t="shared" si="0"/>
        <v>0.46666666666666667</v>
      </c>
      <c r="H16" s="17">
        <v>11</v>
      </c>
      <c r="I16" s="17">
        <v>3</v>
      </c>
      <c r="J16" s="18">
        <f t="shared" si="1"/>
        <v>78.571428571428569</v>
      </c>
      <c r="K16" s="17">
        <v>14</v>
      </c>
      <c r="L16" s="17">
        <v>2</v>
      </c>
      <c r="M16" s="18">
        <f t="shared" si="2"/>
        <v>100</v>
      </c>
      <c r="N16" s="19">
        <f t="shared" si="3"/>
        <v>25</v>
      </c>
      <c r="O16" s="20">
        <f t="shared" si="4"/>
        <v>0.41666666666666669</v>
      </c>
      <c r="P16" s="25">
        <f t="shared" si="5"/>
        <v>89.285714285714292</v>
      </c>
      <c r="Q16" s="22">
        <f t="shared" si="6"/>
        <v>89</v>
      </c>
      <c r="R16" s="23" t="s">
        <v>18</v>
      </c>
    </row>
    <row r="17" spans="1:18" x14ac:dyDescent="0.25">
      <c r="A17" s="10">
        <v>16</v>
      </c>
      <c r="B17" s="11"/>
      <c r="C17" s="24" t="s">
        <v>33</v>
      </c>
      <c r="D17" s="13" t="s">
        <v>17</v>
      </c>
      <c r="E17" s="14">
        <v>0.71699999999999997</v>
      </c>
      <c r="F17" s="15">
        <v>21</v>
      </c>
      <c r="G17" s="16">
        <f t="shared" si="0"/>
        <v>0.7</v>
      </c>
      <c r="H17" s="17">
        <v>22</v>
      </c>
      <c r="I17" s="17">
        <v>4</v>
      </c>
      <c r="J17" s="18">
        <f t="shared" si="1"/>
        <v>104.76190476190477</v>
      </c>
      <c r="K17" s="17">
        <v>15</v>
      </c>
      <c r="L17" s="17">
        <v>2</v>
      </c>
      <c r="M17" s="18">
        <f t="shared" si="2"/>
        <v>71.428571428571431</v>
      </c>
      <c r="N17" s="19">
        <f t="shared" si="3"/>
        <v>37</v>
      </c>
      <c r="O17" s="20">
        <f t="shared" si="4"/>
        <v>0.6166666666666667</v>
      </c>
      <c r="P17" s="25">
        <f t="shared" si="5"/>
        <v>88.095238095238102</v>
      </c>
      <c r="Q17" s="22">
        <f t="shared" si="6"/>
        <v>88</v>
      </c>
      <c r="R17" s="23" t="s">
        <v>18</v>
      </c>
    </row>
    <row r="18" spans="1:18" x14ac:dyDescent="0.25">
      <c r="A18" s="10">
        <v>17</v>
      </c>
      <c r="B18" s="11"/>
      <c r="C18" s="24" t="s">
        <v>34</v>
      </c>
      <c r="D18" s="13" t="s">
        <v>17</v>
      </c>
      <c r="E18" s="14">
        <v>0.68400000000000005</v>
      </c>
      <c r="F18" s="15">
        <v>20</v>
      </c>
      <c r="G18" s="16">
        <f t="shared" si="0"/>
        <v>0.66666666666666663</v>
      </c>
      <c r="H18" s="17">
        <v>18</v>
      </c>
      <c r="I18" s="17">
        <v>4</v>
      </c>
      <c r="J18" s="18">
        <f t="shared" si="1"/>
        <v>90</v>
      </c>
      <c r="K18" s="17">
        <v>17</v>
      </c>
      <c r="L18" s="17">
        <v>5</v>
      </c>
      <c r="M18" s="18">
        <f t="shared" si="2"/>
        <v>85</v>
      </c>
      <c r="N18" s="19">
        <f t="shared" si="3"/>
        <v>35</v>
      </c>
      <c r="O18" s="20">
        <f t="shared" si="4"/>
        <v>0.58333333333333337</v>
      </c>
      <c r="P18" s="25">
        <f t="shared" si="5"/>
        <v>87.500000000000014</v>
      </c>
      <c r="Q18" s="22">
        <f t="shared" si="6"/>
        <v>87</v>
      </c>
      <c r="R18" s="23" t="s">
        <v>18</v>
      </c>
    </row>
    <row r="19" spans="1:18" x14ac:dyDescent="0.25">
      <c r="A19" s="10">
        <v>18</v>
      </c>
      <c r="B19" s="11"/>
      <c r="C19" s="24" t="s">
        <v>35</v>
      </c>
      <c r="D19" s="13" t="s">
        <v>17</v>
      </c>
      <c r="E19" s="14">
        <v>0.61699999999999999</v>
      </c>
      <c r="F19" s="15">
        <v>18</v>
      </c>
      <c r="G19" s="16">
        <f t="shared" si="0"/>
        <v>0.6</v>
      </c>
      <c r="H19" s="17">
        <v>15</v>
      </c>
      <c r="I19" s="17">
        <v>4</v>
      </c>
      <c r="J19" s="18">
        <f t="shared" si="1"/>
        <v>83.333333333333343</v>
      </c>
      <c r="K19" s="17">
        <v>15</v>
      </c>
      <c r="L19" s="17">
        <v>2</v>
      </c>
      <c r="M19" s="18">
        <f t="shared" si="2"/>
        <v>83.333333333333343</v>
      </c>
      <c r="N19" s="19">
        <f t="shared" si="3"/>
        <v>30</v>
      </c>
      <c r="O19" s="20">
        <f t="shared" si="4"/>
        <v>0.5</v>
      </c>
      <c r="P19" s="25">
        <f t="shared" si="5"/>
        <v>83.333333333333343</v>
      </c>
      <c r="Q19" s="22">
        <f t="shared" si="6"/>
        <v>83</v>
      </c>
      <c r="R19" s="23" t="s">
        <v>18</v>
      </c>
    </row>
    <row r="20" spans="1:18" x14ac:dyDescent="0.25">
      <c r="A20" s="10">
        <v>19</v>
      </c>
      <c r="B20" s="11"/>
      <c r="C20" s="24" t="s">
        <v>44</v>
      </c>
      <c r="D20" s="13" t="s">
        <v>17</v>
      </c>
      <c r="E20" s="14">
        <v>0.45</v>
      </c>
      <c r="F20" s="15">
        <v>13</v>
      </c>
      <c r="G20" s="16">
        <f t="shared" si="0"/>
        <v>0.43333333333333335</v>
      </c>
      <c r="H20" s="17">
        <v>12</v>
      </c>
      <c r="I20" s="17">
        <v>4</v>
      </c>
      <c r="J20" s="18">
        <f t="shared" si="1"/>
        <v>92.307692307692307</v>
      </c>
      <c r="K20" s="17">
        <v>9</v>
      </c>
      <c r="L20" s="17">
        <v>2</v>
      </c>
      <c r="M20" s="18">
        <f t="shared" si="2"/>
        <v>69.230769230769226</v>
      </c>
      <c r="N20" s="19">
        <f t="shared" si="3"/>
        <v>21</v>
      </c>
      <c r="O20" s="20">
        <f t="shared" si="4"/>
        <v>0.35</v>
      </c>
      <c r="P20" s="25">
        <f t="shared" si="5"/>
        <v>80.769230769230759</v>
      </c>
      <c r="Q20" s="22">
        <f t="shared" si="6"/>
        <v>80</v>
      </c>
      <c r="R20" s="23" t="s">
        <v>18</v>
      </c>
    </row>
    <row r="21" spans="1:18" x14ac:dyDescent="0.25">
      <c r="A21" s="10">
        <v>20</v>
      </c>
      <c r="B21" s="11"/>
      <c r="C21" s="24" t="s">
        <v>36</v>
      </c>
      <c r="D21" s="13" t="s">
        <v>17</v>
      </c>
      <c r="E21" s="14">
        <v>0.61699999999999999</v>
      </c>
      <c r="F21" s="15">
        <v>18</v>
      </c>
      <c r="G21" s="16">
        <f t="shared" si="0"/>
        <v>0.6</v>
      </c>
      <c r="H21" s="17">
        <v>21</v>
      </c>
      <c r="I21" s="17">
        <v>5</v>
      </c>
      <c r="J21" s="18">
        <f t="shared" si="1"/>
        <v>116.66666666666667</v>
      </c>
      <c r="K21" s="17">
        <v>8</v>
      </c>
      <c r="L21" s="17">
        <v>2</v>
      </c>
      <c r="M21" s="18">
        <f t="shared" si="2"/>
        <v>44.444444444444443</v>
      </c>
      <c r="N21" s="19">
        <f t="shared" si="3"/>
        <v>29</v>
      </c>
      <c r="O21" s="20">
        <f t="shared" si="4"/>
        <v>0.48333333333333334</v>
      </c>
      <c r="P21" s="25">
        <f t="shared" si="5"/>
        <v>80.555555555555557</v>
      </c>
      <c r="Q21" s="22">
        <f t="shared" si="6"/>
        <v>80</v>
      </c>
      <c r="R21" s="23" t="s">
        <v>18</v>
      </c>
    </row>
    <row r="22" spans="1:18" x14ac:dyDescent="0.25">
      <c r="A22" s="10">
        <v>21</v>
      </c>
      <c r="B22" s="11"/>
      <c r="C22" s="24" t="s">
        <v>37</v>
      </c>
      <c r="D22" s="13" t="s">
        <v>17</v>
      </c>
      <c r="E22" s="14">
        <v>0.68400000000000005</v>
      </c>
      <c r="F22" s="15">
        <v>20</v>
      </c>
      <c r="G22" s="16">
        <f t="shared" si="0"/>
        <v>0.66666666666666663</v>
      </c>
      <c r="H22" s="17">
        <v>18</v>
      </c>
      <c r="I22" s="17">
        <v>3</v>
      </c>
      <c r="J22" s="18">
        <f t="shared" si="1"/>
        <v>90</v>
      </c>
      <c r="K22" s="17">
        <v>14</v>
      </c>
      <c r="L22" s="17">
        <v>3</v>
      </c>
      <c r="M22" s="18">
        <f t="shared" si="2"/>
        <v>70</v>
      </c>
      <c r="N22" s="19">
        <f t="shared" si="3"/>
        <v>32</v>
      </c>
      <c r="O22" s="20">
        <f t="shared" si="4"/>
        <v>0.53333333333333333</v>
      </c>
      <c r="P22" s="25">
        <f t="shared" si="5"/>
        <v>80</v>
      </c>
      <c r="Q22" s="22">
        <f t="shared" si="6"/>
        <v>80</v>
      </c>
      <c r="R22" s="23" t="s">
        <v>18</v>
      </c>
    </row>
    <row r="23" spans="1:18" x14ac:dyDescent="0.25">
      <c r="A23" s="10">
        <v>22</v>
      </c>
      <c r="B23" s="11"/>
      <c r="C23" s="24" t="s">
        <v>38</v>
      </c>
      <c r="D23" s="13" t="s">
        <v>17</v>
      </c>
      <c r="E23" s="14">
        <v>0.85</v>
      </c>
      <c r="F23" s="15">
        <v>25</v>
      </c>
      <c r="G23" s="16">
        <f t="shared" si="0"/>
        <v>0.83333333333333337</v>
      </c>
      <c r="H23" s="17">
        <v>15</v>
      </c>
      <c r="I23" s="17">
        <v>4</v>
      </c>
      <c r="J23" s="18">
        <f t="shared" si="1"/>
        <v>60</v>
      </c>
      <c r="K23" s="17">
        <v>25</v>
      </c>
      <c r="L23" s="17">
        <v>5</v>
      </c>
      <c r="M23" s="18">
        <f t="shared" si="2"/>
        <v>100</v>
      </c>
      <c r="N23" s="19">
        <f t="shared" si="3"/>
        <v>40</v>
      </c>
      <c r="O23" s="20">
        <f t="shared" si="4"/>
        <v>0.66666666666666663</v>
      </c>
      <c r="P23" s="25">
        <f t="shared" si="5"/>
        <v>80</v>
      </c>
      <c r="Q23" s="22">
        <f t="shared" si="6"/>
        <v>80</v>
      </c>
      <c r="R23" s="23" t="s">
        <v>18</v>
      </c>
    </row>
    <row r="24" spans="1:18" x14ac:dyDescent="0.25">
      <c r="A24" s="10">
        <v>23</v>
      </c>
      <c r="B24" s="11"/>
      <c r="C24" s="24" t="s">
        <v>39</v>
      </c>
      <c r="D24" s="13" t="s">
        <v>17</v>
      </c>
      <c r="E24" s="14">
        <v>0.78400000000000003</v>
      </c>
      <c r="F24" s="15">
        <v>23</v>
      </c>
      <c r="G24" s="16">
        <f t="shared" si="0"/>
        <v>0.76666666666666672</v>
      </c>
      <c r="H24" s="17">
        <v>17</v>
      </c>
      <c r="I24" s="17">
        <v>5</v>
      </c>
      <c r="J24" s="18">
        <f t="shared" si="1"/>
        <v>73.91304347826086</v>
      </c>
      <c r="K24" s="17">
        <v>19</v>
      </c>
      <c r="L24" s="17">
        <v>3</v>
      </c>
      <c r="M24" s="18">
        <f t="shared" si="2"/>
        <v>82.608695652173907</v>
      </c>
      <c r="N24" s="19">
        <f t="shared" si="3"/>
        <v>36</v>
      </c>
      <c r="O24" s="20">
        <f t="shared" si="4"/>
        <v>0.6</v>
      </c>
      <c r="P24" s="25">
        <f t="shared" si="5"/>
        <v>78.260869565217376</v>
      </c>
      <c r="Q24" s="22">
        <f t="shared" si="6"/>
        <v>78</v>
      </c>
      <c r="R24" s="23" t="s">
        <v>18</v>
      </c>
    </row>
    <row r="25" spans="1:18" x14ac:dyDescent="0.25">
      <c r="A25" s="10">
        <v>24</v>
      </c>
      <c r="B25" s="11"/>
      <c r="C25" s="26" t="s">
        <v>40</v>
      </c>
      <c r="D25" s="13" t="s">
        <v>17</v>
      </c>
      <c r="E25" s="14">
        <v>0.45</v>
      </c>
      <c r="F25" s="15">
        <v>13</v>
      </c>
      <c r="G25" s="16">
        <f t="shared" si="0"/>
        <v>0.43333333333333335</v>
      </c>
      <c r="H25" s="17">
        <v>12</v>
      </c>
      <c r="I25" s="17">
        <v>2</v>
      </c>
      <c r="J25" s="18">
        <f t="shared" si="1"/>
        <v>92.307692307692307</v>
      </c>
      <c r="K25" s="17">
        <v>8</v>
      </c>
      <c r="L25" s="17">
        <v>2</v>
      </c>
      <c r="M25" s="18">
        <f t="shared" si="2"/>
        <v>61.53846153846154</v>
      </c>
      <c r="N25" s="19">
        <f t="shared" si="3"/>
        <v>20</v>
      </c>
      <c r="O25" s="20">
        <f t="shared" si="4"/>
        <v>0.33333333333333331</v>
      </c>
      <c r="P25" s="25">
        <f t="shared" si="5"/>
        <v>76.92307692307692</v>
      </c>
      <c r="Q25" s="22">
        <f t="shared" si="6"/>
        <v>76</v>
      </c>
      <c r="R25" s="23" t="s">
        <v>18</v>
      </c>
    </row>
    <row r="26" spans="1:18" x14ac:dyDescent="0.25">
      <c r="A26" s="10">
        <v>25</v>
      </c>
      <c r="B26" s="11"/>
      <c r="C26" s="24" t="s">
        <v>41</v>
      </c>
      <c r="D26" s="13" t="s">
        <v>17</v>
      </c>
      <c r="E26" s="14">
        <v>0.65</v>
      </c>
      <c r="F26" s="15">
        <v>19</v>
      </c>
      <c r="G26" s="16">
        <f t="shared" si="0"/>
        <v>0.6333333333333333</v>
      </c>
      <c r="H26" s="17">
        <v>12</v>
      </c>
      <c r="I26" s="17">
        <v>3</v>
      </c>
      <c r="J26" s="18">
        <f t="shared" si="1"/>
        <v>63.157894736842103</v>
      </c>
      <c r="K26" s="17">
        <v>13</v>
      </c>
      <c r="L26" s="17">
        <v>4</v>
      </c>
      <c r="M26" s="18">
        <f t="shared" si="2"/>
        <v>68.421052631578945</v>
      </c>
      <c r="N26" s="19">
        <f t="shared" si="3"/>
        <v>25</v>
      </c>
      <c r="O26" s="20">
        <f t="shared" si="4"/>
        <v>0.41666666666666669</v>
      </c>
      <c r="P26" s="25">
        <f t="shared" si="5"/>
        <v>65.789473684210535</v>
      </c>
      <c r="Q26" s="22">
        <f t="shared" si="6"/>
        <v>65</v>
      </c>
      <c r="R26" s="23" t="s">
        <v>18</v>
      </c>
    </row>
    <row r="27" spans="1:18" x14ac:dyDescent="0.25">
      <c r="A27" s="10">
        <v>26</v>
      </c>
      <c r="B27" s="11"/>
      <c r="C27" s="27" t="s">
        <v>42</v>
      </c>
      <c r="D27" s="13" t="s">
        <v>17</v>
      </c>
      <c r="E27" s="28">
        <v>0.48399999999999999</v>
      </c>
      <c r="F27" s="29">
        <v>14</v>
      </c>
      <c r="G27" s="16">
        <f t="shared" si="0"/>
        <v>0.46666666666666667</v>
      </c>
      <c r="H27" s="17">
        <v>7</v>
      </c>
      <c r="I27" s="17">
        <v>2</v>
      </c>
      <c r="J27" s="18">
        <f t="shared" si="1"/>
        <v>50</v>
      </c>
      <c r="K27" s="17">
        <v>11</v>
      </c>
      <c r="L27" s="17">
        <v>2</v>
      </c>
      <c r="M27" s="18">
        <f t="shared" si="2"/>
        <v>78.571428571428569</v>
      </c>
      <c r="N27" s="19">
        <f t="shared" si="3"/>
        <v>18</v>
      </c>
      <c r="O27" s="20">
        <f t="shared" si="4"/>
        <v>0.3</v>
      </c>
      <c r="P27" s="25">
        <f t="shared" si="5"/>
        <v>64.285714285714278</v>
      </c>
      <c r="Q27" s="22">
        <f t="shared" si="6"/>
        <v>64</v>
      </c>
      <c r="R27" s="23" t="s">
        <v>18</v>
      </c>
    </row>
    <row r="28" spans="1:18" x14ac:dyDescent="0.25">
      <c r="A28" s="10">
        <v>27</v>
      </c>
      <c r="B28" s="11"/>
      <c r="C28" s="24" t="s">
        <v>43</v>
      </c>
      <c r="D28" s="13" t="s">
        <v>17</v>
      </c>
      <c r="E28" s="14">
        <v>0.45</v>
      </c>
      <c r="F28" s="15">
        <v>13</v>
      </c>
      <c r="G28" s="16">
        <f t="shared" si="0"/>
        <v>0.43333333333333335</v>
      </c>
      <c r="H28" s="17">
        <v>8</v>
      </c>
      <c r="I28" s="17">
        <v>2</v>
      </c>
      <c r="J28" s="18">
        <f t="shared" si="1"/>
        <v>61.53846153846154</v>
      </c>
      <c r="K28" s="17">
        <v>8</v>
      </c>
      <c r="L28" s="17">
        <v>2</v>
      </c>
      <c r="M28" s="18">
        <f t="shared" si="2"/>
        <v>61.53846153846154</v>
      </c>
      <c r="N28" s="19">
        <f t="shared" si="3"/>
        <v>16</v>
      </c>
      <c r="O28" s="20">
        <f t="shared" si="4"/>
        <v>0.26666666666666666</v>
      </c>
      <c r="P28" s="25">
        <f t="shared" si="5"/>
        <v>61.538461538461533</v>
      </c>
      <c r="Q28" s="22">
        <f t="shared" si="6"/>
        <v>61</v>
      </c>
      <c r="R28" s="23" t="s">
        <v>18</v>
      </c>
    </row>
  </sheetData>
  <protectedRanges>
    <protectedRange sqref="G2:G28 J2:J28 M2:Q28" name="Fred_1"/>
  </protectedRanges>
  <sortState xmlns:xlrd2="http://schemas.microsoft.com/office/spreadsheetml/2017/richdata2" ref="C2:R28">
    <sortCondition descending="1" ref="P2:P28"/>
  </sortState>
  <conditionalFormatting sqref="P2:Q28">
    <cfRule type="cellIs" dxfId="1" priority="1" stopIfTrue="1" operator="lessThan">
      <formula>79.5</formula>
    </cfRule>
  </conditionalFormatting>
  <conditionalFormatting sqref="P2:Q28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2019-11-05T12:36:39Z</dcterms:created>
  <dcterms:modified xsi:type="dcterms:W3CDTF">2019-11-05T13:13:13Z</dcterms:modified>
</cp:coreProperties>
</file>