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OLDAMBT-DRIEBANDENBANDEN/"/>
    </mc:Choice>
  </mc:AlternateContent>
  <xr:revisionPtr revIDLastSave="0" documentId="8_{B81D9DDB-3A16-4F98-818B-74849E6B5B19}" xr6:coauthVersionLast="47" xr6:coauthVersionMax="47" xr10:uidLastSave="{00000000-0000-0000-0000-000000000000}"/>
  <bookViews>
    <workbookView xWindow="-120" yWindow="-120" windowWidth="25440" windowHeight="15390" xr2:uid="{0392B077-1A2A-46CF-904D-83E346DE94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K52" i="1"/>
  <c r="J52" i="1"/>
  <c r="G52" i="1"/>
  <c r="K51" i="1"/>
  <c r="L51" i="1" s="1"/>
  <c r="J51" i="1"/>
  <c r="G51" i="1"/>
  <c r="K50" i="1"/>
  <c r="L50" i="1" s="1"/>
  <c r="J50" i="1"/>
  <c r="G50" i="1"/>
  <c r="L49" i="1"/>
  <c r="K49" i="1"/>
  <c r="J49" i="1"/>
  <c r="G49" i="1"/>
  <c r="K48" i="1"/>
  <c r="J48" i="1"/>
  <c r="G48" i="1"/>
  <c r="K47" i="1"/>
  <c r="J47" i="1"/>
  <c r="G47" i="1"/>
  <c r="K46" i="1"/>
  <c r="L46" i="1" s="1"/>
  <c r="J46" i="1"/>
  <c r="G46" i="1"/>
  <c r="K45" i="1"/>
  <c r="L45" i="1" s="1"/>
  <c r="J45" i="1"/>
  <c r="G45" i="1"/>
  <c r="K44" i="1"/>
  <c r="J44" i="1"/>
  <c r="G44" i="1"/>
  <c r="K43" i="1"/>
  <c r="L43" i="1" s="1"/>
  <c r="J43" i="1"/>
  <c r="G43" i="1"/>
  <c r="L42" i="1"/>
  <c r="K42" i="1"/>
  <c r="J42" i="1"/>
  <c r="G42" i="1"/>
  <c r="K41" i="1"/>
  <c r="L41" i="1" s="1"/>
  <c r="J41" i="1"/>
  <c r="G41" i="1"/>
  <c r="K40" i="1"/>
  <c r="J40" i="1"/>
  <c r="G40" i="1"/>
  <c r="K39" i="1"/>
  <c r="L39" i="1" s="1"/>
  <c r="J39" i="1"/>
  <c r="G39" i="1"/>
  <c r="K38" i="1"/>
  <c r="L38" i="1" s="1"/>
  <c r="J38" i="1"/>
  <c r="G38" i="1"/>
  <c r="K37" i="1"/>
  <c r="L37" i="1" s="1"/>
  <c r="J37" i="1"/>
  <c r="G37" i="1"/>
  <c r="K36" i="1"/>
  <c r="J36" i="1"/>
  <c r="G36" i="1"/>
  <c r="K35" i="1"/>
  <c r="J35" i="1"/>
  <c r="G35" i="1"/>
  <c r="L34" i="1"/>
  <c r="K34" i="1"/>
  <c r="J34" i="1"/>
  <c r="G34" i="1"/>
  <c r="K33" i="1"/>
  <c r="L33" i="1" s="1"/>
  <c r="J33" i="1"/>
  <c r="G33" i="1"/>
  <c r="K32" i="1"/>
  <c r="J32" i="1"/>
  <c r="G32" i="1"/>
  <c r="K31" i="1"/>
  <c r="L31" i="1" s="1"/>
  <c r="J31" i="1"/>
  <c r="G31" i="1"/>
  <c r="K30" i="1"/>
  <c r="L30" i="1" s="1"/>
  <c r="J30" i="1"/>
  <c r="G30" i="1"/>
  <c r="K29" i="1"/>
  <c r="L29" i="1" s="1"/>
  <c r="J29" i="1"/>
  <c r="G29" i="1"/>
  <c r="K28" i="1"/>
  <c r="J28" i="1"/>
  <c r="G28" i="1"/>
  <c r="K27" i="1"/>
  <c r="L27" i="1" s="1"/>
  <c r="J27" i="1"/>
  <c r="G27" i="1"/>
  <c r="L26" i="1"/>
  <c r="K26" i="1"/>
  <c r="J26" i="1"/>
  <c r="G26" i="1"/>
  <c r="K25" i="1"/>
  <c r="L25" i="1" s="1"/>
  <c r="J25" i="1"/>
  <c r="G25" i="1"/>
  <c r="K24" i="1"/>
  <c r="J24" i="1"/>
  <c r="G24" i="1"/>
  <c r="K23" i="1"/>
  <c r="J23" i="1"/>
  <c r="G23" i="1"/>
  <c r="K22" i="1"/>
  <c r="L22" i="1" s="1"/>
  <c r="J22" i="1"/>
  <c r="G22" i="1"/>
  <c r="K21" i="1"/>
  <c r="L21" i="1" s="1"/>
  <c r="J21" i="1"/>
  <c r="G21" i="1"/>
  <c r="K20" i="1"/>
  <c r="G20" i="1"/>
  <c r="K19" i="1"/>
  <c r="J19" i="1"/>
  <c r="G19" i="1"/>
  <c r="K18" i="1"/>
  <c r="J18" i="1"/>
  <c r="G18" i="1"/>
  <c r="K17" i="1"/>
  <c r="J17" i="1"/>
  <c r="G17" i="1"/>
  <c r="K16" i="1"/>
  <c r="L16" i="1" s="1"/>
  <c r="J16" i="1"/>
  <c r="G16" i="1"/>
  <c r="K15" i="1"/>
  <c r="J15" i="1"/>
  <c r="G15" i="1"/>
  <c r="K14" i="1"/>
  <c r="L14" i="1" s="1"/>
  <c r="J14" i="1"/>
  <c r="G14" i="1"/>
  <c r="K13" i="1"/>
  <c r="L13" i="1" s="1"/>
  <c r="J13" i="1"/>
  <c r="G13" i="1"/>
  <c r="K12" i="1"/>
  <c r="L12" i="1" s="1"/>
  <c r="J12" i="1"/>
  <c r="G12" i="1"/>
  <c r="K11" i="1"/>
  <c r="J11" i="1"/>
  <c r="G11" i="1"/>
  <c r="K10" i="1"/>
  <c r="L10" i="1" s="1"/>
  <c r="J10" i="1"/>
  <c r="G10" i="1"/>
  <c r="K9" i="1"/>
  <c r="L9" i="1" s="1"/>
  <c r="J9" i="1"/>
  <c r="G9" i="1"/>
  <c r="K8" i="1"/>
  <c r="L8" i="1" s="1"/>
  <c r="J8" i="1"/>
  <c r="G8" i="1"/>
  <c r="K7" i="1"/>
  <c r="J7" i="1"/>
  <c r="G7" i="1"/>
  <c r="K6" i="1"/>
  <c r="J6" i="1"/>
  <c r="G6" i="1"/>
  <c r="K5" i="1"/>
  <c r="L5" i="1" s="1"/>
  <c r="J5" i="1"/>
  <c r="G5" i="1"/>
  <c r="K4" i="1"/>
  <c r="L4" i="1" s="1"/>
  <c r="J4" i="1"/>
  <c r="G4" i="1"/>
  <c r="L17" i="1" l="1"/>
  <c r="N4" i="1"/>
  <c r="L6" i="1"/>
  <c r="L18" i="1"/>
  <c r="L23" i="1"/>
  <c r="L35" i="1"/>
  <c r="L47" i="1"/>
  <c r="L7" i="1"/>
  <c r="L11" i="1"/>
  <c r="L15" i="1"/>
  <c r="L19" i="1"/>
  <c r="L20" i="1"/>
  <c r="L24" i="1"/>
  <c r="L28" i="1"/>
  <c r="L32" i="1"/>
  <c r="L36" i="1"/>
  <c r="L40" i="1"/>
  <c r="L44" i="1"/>
  <c r="L48" i="1"/>
  <c r="L52" i="1"/>
</calcChain>
</file>

<file path=xl/sharedStrings.xml><?xml version="1.0" encoding="utf-8"?>
<sst xmlns="http://schemas.openxmlformats.org/spreadsheetml/2006/main" count="63" uniqueCount="62">
  <si>
    <t xml:space="preserve">OPEN MASTERS DRIEBANDEN TOERNOOI OOST GRONINGEN </t>
  </si>
  <si>
    <t>OLDAMBT DRIEBANDEN BOKAAL MIDWOLDA 2022</t>
  </si>
  <si>
    <t>GROEP A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</si>
  <si>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</si>
  <si>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</si>
  <si>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</si>
  <si>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</si>
  <si>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</si>
  <si>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</si>
  <si>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</si>
  <si>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</si>
  <si>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</si>
  <si>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</si>
  <si>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Roel Maatjes</t>
  </si>
  <si>
    <t>Tjaart Schaub</t>
  </si>
  <si>
    <t>Piet Wüst</t>
  </si>
  <si>
    <t>Eddie Siemens</t>
  </si>
  <si>
    <t>Peter Lambeck</t>
  </si>
  <si>
    <t>Robbin Blaauw</t>
  </si>
  <si>
    <t>Hendrik Freije</t>
  </si>
  <si>
    <t>Willem Weerd</t>
  </si>
  <si>
    <t>Max Veenhuis</t>
  </si>
  <si>
    <t>Alaa Ali</t>
  </si>
  <si>
    <t>Wolter Eling</t>
  </si>
  <si>
    <t>Harry Ploeger</t>
  </si>
  <si>
    <t>Ronald Bakker</t>
  </si>
  <si>
    <t>Erik Kroeze</t>
  </si>
  <si>
    <t>Geert Grevink</t>
  </si>
  <si>
    <t>Hilko Blaauw</t>
  </si>
  <si>
    <t>Henk Matthijssen</t>
  </si>
  <si>
    <t>Henk Bos</t>
  </si>
  <si>
    <t>Andries Meindersma</t>
  </si>
  <si>
    <t>Henk Hogenbirk</t>
  </si>
  <si>
    <t>Lucas Bronsema</t>
  </si>
  <si>
    <t>Jacob Bosma</t>
  </si>
  <si>
    <t>Cris Mulder</t>
  </si>
  <si>
    <t>Johnny Geertma</t>
  </si>
  <si>
    <t>Tom Been</t>
  </si>
  <si>
    <t>Jordi Blaauw</t>
  </si>
  <si>
    <t>Fokko van Biessum</t>
  </si>
  <si>
    <t>Johan Edens</t>
  </si>
  <si>
    <t>Henk Mast</t>
  </si>
  <si>
    <t>Willie Siemens</t>
  </si>
  <si>
    <t>Richard Kant</t>
  </si>
  <si>
    <t>Ron Pijper</t>
  </si>
  <si>
    <t>Harry Viswat</t>
  </si>
  <si>
    <t>Derk Jan van der Laan</t>
  </si>
  <si>
    <t>Geert Rijks</t>
  </si>
  <si>
    <t>Reinier van der Kooi</t>
  </si>
  <si>
    <t>Tjerk Hofman</t>
  </si>
  <si>
    <t>Mark Meijer</t>
  </si>
  <si>
    <t>Harrie Lulofs</t>
  </si>
  <si>
    <t>Ad Blaauw</t>
  </si>
  <si>
    <t>Jos Bouwmeester</t>
  </si>
  <si>
    <t>Boele Boelens</t>
  </si>
  <si>
    <t>René Martena</t>
  </si>
  <si>
    <t>Kasper Sturre</t>
  </si>
  <si>
    <t>Harm Wending</t>
  </si>
  <si>
    <t>Hilbrand Balk</t>
  </si>
  <si>
    <t>Hendrik Sloot</t>
  </si>
  <si>
    <t>Koos Blaauw</t>
  </si>
  <si>
    <t>Jan Knol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</si>
</sst>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;@"/>
  </numFmts>
  <fonts count="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9"/>
      <name val="Arial"/>
      <family val="2"/>
    </font>
    <font>
      <b/>
      <sz val="3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2" fontId="5" fillId="0" borderId="3" xfId="0" applyNumberFormat="1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0" xfId="0" applyFont="1"/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textRotation="90"/>
    </xf>
    <xf numFmtId="2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4" fillId="0" borderId="3" xfId="0" applyNumberFormat="1" applyFont="1" applyBorder="1" applyAlignment="1">
      <alignment horizontal="center" textRotation="90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0" fillId="0" borderId="0" xfId="0" applyNumberFormat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/>
    <xf numFmtId="0" fontId="2" fillId="0" borderId="8" xfId="0" applyFont="1" applyBorder="1" applyAlignment="1"/>
    <xf numFmtId="0" fontId="2" fillId="0" borderId="9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3832-A15B-48AB-9395-0C838BF6AD06}">
  <sheetPr>
    <pageSetUpPr fitToPage="1"/>
  </sheetPr>
  <dimension ref="A1:N52"/>
  <sheetViews>
    <sheetView tabSelected="1" topLeftCell="A21" workbookViewId="0">
      <selection activeCell="C29" sqref="C29"/>
    </sheetView>
  </sheetViews>
  <sheetFormatPr defaultRowHeight="15" x14ac:dyDescent="0.25"/>
  <cols>
    <col min="1" max="1" width="3.85546875" bestFit="1" customWidth="1"/>
    <col min="2" max="2" width="8" bestFit="1" customWidth="1"/>
    <col min="3" max="3" width="26.28515625" bestFit="1" customWidth="1"/>
    <col min="4" max="6" width="3.85546875" bestFit="1" customWidth="1"/>
    <col min="7" max="7" width="5.140625" style="31" bestFit="1" customWidth="1"/>
    <col min="8" max="9" width="3.85546875" bestFit="1" customWidth="1"/>
    <col min="10" max="10" width="5.140625" style="31" bestFit="1" customWidth="1"/>
    <col min="11" max="11" width="3.85546875" bestFit="1" customWidth="1"/>
    <col min="12" max="12" width="5.7109375" bestFit="1" customWidth="1"/>
    <col min="13" max="13" width="8.28515625" bestFit="1" customWidth="1"/>
    <col min="14" max="14" width="5.140625" style="32" bestFit="1" customWidth="1"/>
  </cols>
  <sheetData>
    <row r="1" spans="1:14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6"/>
    </row>
    <row r="2" spans="1:14" ht="24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26"/>
    </row>
    <row r="3" spans="1:14" ht="116.25" x14ac:dyDescent="0.6">
      <c r="A3" s="1" t="s">
        <v>2</v>
      </c>
      <c r="B3" s="2"/>
      <c r="C3" s="2"/>
      <c r="D3" s="3" t="s">
        <v>3</v>
      </c>
      <c r="E3" s="3" t="s">
        <v>4</v>
      </c>
      <c r="F3" s="3" t="s">
        <v>5</v>
      </c>
      <c r="G3" s="27" t="s">
        <v>6</v>
      </c>
      <c r="H3" s="3" t="s">
        <v>7</v>
      </c>
      <c r="I3" s="3" t="s">
        <v>8</v>
      </c>
      <c r="J3" s="27" t="s">
        <v>9</v>
      </c>
      <c r="K3" s="3" t="s">
        <v>10</v>
      </c>
      <c r="L3" s="3" t="s">
        <v>11</v>
      </c>
      <c r="M3" s="22" t="s">
        <v>12</v>
      </c>
      <c r="N3" s="3" t="s">
        <v>12</v>
      </c>
    </row>
    <row r="4" spans="1:14" ht="15.75" x14ac:dyDescent="0.25">
      <c r="A4" s="4">
        <v>1</v>
      </c>
      <c r="B4" s="5">
        <v>44721</v>
      </c>
      <c r="C4" s="6" t="s">
        <v>13</v>
      </c>
      <c r="D4" s="4">
        <v>13</v>
      </c>
      <c r="E4" s="4">
        <v>22</v>
      </c>
      <c r="F4" s="4">
        <v>4</v>
      </c>
      <c r="G4" s="28">
        <f t="shared" ref="G4:G52" si="0">E4/D4*100</f>
        <v>169.23076923076923</v>
      </c>
      <c r="H4" s="4">
        <v>25</v>
      </c>
      <c r="I4" s="4">
        <v>4</v>
      </c>
      <c r="J4" s="28">
        <f t="shared" ref="J4:J19" si="1">H4/D4*100</f>
        <v>192.30769230769232</v>
      </c>
      <c r="K4" s="4">
        <f t="shared" ref="K4:K52" si="2">E4+H4</f>
        <v>47</v>
      </c>
      <c r="L4" s="7">
        <f t="shared" ref="L4:L52" si="3">K4/60</f>
        <v>0.78333333333333333</v>
      </c>
      <c r="M4" s="23">
        <f t="shared" ref="M4:M52" si="4">K4/(2*D4)*100</f>
        <v>180.76923076923077</v>
      </c>
      <c r="N4" s="33">
        <f>FLOOR(M4,1)</f>
        <v>180</v>
      </c>
    </row>
    <row r="5" spans="1:14" ht="15.75" x14ac:dyDescent="0.25">
      <c r="A5" s="4">
        <v>2</v>
      </c>
      <c r="B5" s="5">
        <v>44721</v>
      </c>
      <c r="C5" s="6" t="s">
        <v>14</v>
      </c>
      <c r="D5" s="4">
        <v>17</v>
      </c>
      <c r="E5" s="4">
        <v>21</v>
      </c>
      <c r="F5" s="4">
        <v>3</v>
      </c>
      <c r="G5" s="28">
        <f t="shared" si="0"/>
        <v>123.52941176470588</v>
      </c>
      <c r="H5" s="4">
        <v>23</v>
      </c>
      <c r="I5" s="4">
        <v>3</v>
      </c>
      <c r="J5" s="28">
        <f t="shared" si="1"/>
        <v>135.29411764705884</v>
      </c>
      <c r="K5" s="4">
        <f t="shared" si="2"/>
        <v>44</v>
      </c>
      <c r="L5" s="7">
        <f t="shared" si="3"/>
        <v>0.73333333333333328</v>
      </c>
      <c r="M5" s="23">
        <f t="shared" si="4"/>
        <v>129.41176470588235</v>
      </c>
      <c r="N5" s="33">
        <f t="shared" ref="N5:N52" si="5">FLOOR(M5,1)</f>
        <v>129</v>
      </c>
    </row>
    <row r="6" spans="1:14" ht="15.75" x14ac:dyDescent="0.25">
      <c r="A6" s="4">
        <v>3</v>
      </c>
      <c r="B6" s="8">
        <v>44728</v>
      </c>
      <c r="C6" s="6" t="s">
        <v>15</v>
      </c>
      <c r="D6" s="4">
        <v>13</v>
      </c>
      <c r="E6" s="4">
        <v>13</v>
      </c>
      <c r="F6" s="4">
        <v>3</v>
      </c>
      <c r="G6" s="28">
        <f t="shared" si="0"/>
        <v>100</v>
      </c>
      <c r="H6" s="4">
        <v>20</v>
      </c>
      <c r="I6" s="4">
        <v>6</v>
      </c>
      <c r="J6" s="28">
        <f t="shared" si="1"/>
        <v>153.84615384615387</v>
      </c>
      <c r="K6" s="4">
        <f t="shared" si="2"/>
        <v>33</v>
      </c>
      <c r="L6" s="7">
        <f t="shared" si="3"/>
        <v>0.55000000000000004</v>
      </c>
      <c r="M6" s="23">
        <f t="shared" si="4"/>
        <v>126.92307692307692</v>
      </c>
      <c r="N6" s="33">
        <f t="shared" si="5"/>
        <v>126</v>
      </c>
    </row>
    <row r="7" spans="1:14" ht="15.75" x14ac:dyDescent="0.25">
      <c r="A7" s="4">
        <v>4</v>
      </c>
      <c r="B7" s="5">
        <v>44721</v>
      </c>
      <c r="C7" s="6" t="s">
        <v>16</v>
      </c>
      <c r="D7" s="4">
        <v>36</v>
      </c>
      <c r="E7" s="4">
        <v>48</v>
      </c>
      <c r="F7" s="4">
        <v>14</v>
      </c>
      <c r="G7" s="28">
        <f t="shared" si="0"/>
        <v>133.33333333333331</v>
      </c>
      <c r="H7" s="4">
        <v>43</v>
      </c>
      <c r="I7" s="4">
        <v>5</v>
      </c>
      <c r="J7" s="28">
        <f t="shared" si="1"/>
        <v>119.44444444444444</v>
      </c>
      <c r="K7" s="4">
        <f t="shared" si="2"/>
        <v>91</v>
      </c>
      <c r="L7" s="7">
        <f t="shared" si="3"/>
        <v>1.5166666666666666</v>
      </c>
      <c r="M7" s="23">
        <f t="shared" si="4"/>
        <v>126.38888888888889</v>
      </c>
      <c r="N7" s="33">
        <f t="shared" si="5"/>
        <v>126</v>
      </c>
    </row>
    <row r="8" spans="1:14" ht="15.75" x14ac:dyDescent="0.25">
      <c r="A8" s="4">
        <v>5</v>
      </c>
      <c r="B8" s="5">
        <v>44719</v>
      </c>
      <c r="C8" s="9" t="s">
        <v>17</v>
      </c>
      <c r="D8" s="4">
        <v>14</v>
      </c>
      <c r="E8" s="4">
        <v>21</v>
      </c>
      <c r="F8" s="4">
        <v>3</v>
      </c>
      <c r="G8" s="28">
        <f t="shared" si="0"/>
        <v>150</v>
      </c>
      <c r="H8" s="4">
        <v>14</v>
      </c>
      <c r="I8" s="4">
        <v>2</v>
      </c>
      <c r="J8" s="28">
        <f t="shared" si="1"/>
        <v>100</v>
      </c>
      <c r="K8" s="4">
        <f t="shared" si="2"/>
        <v>35</v>
      </c>
      <c r="L8" s="7">
        <f t="shared" si="3"/>
        <v>0.58333333333333337</v>
      </c>
      <c r="M8" s="23">
        <f t="shared" si="4"/>
        <v>125</v>
      </c>
      <c r="N8" s="33">
        <f t="shared" si="5"/>
        <v>125</v>
      </c>
    </row>
    <row r="9" spans="1:14" ht="15.75" x14ac:dyDescent="0.25">
      <c r="A9" s="4">
        <v>6</v>
      </c>
      <c r="B9" s="5">
        <v>44728</v>
      </c>
      <c r="C9" s="6" t="s">
        <v>18</v>
      </c>
      <c r="D9" s="4">
        <v>18</v>
      </c>
      <c r="E9" s="4">
        <v>26</v>
      </c>
      <c r="F9" s="4">
        <v>5</v>
      </c>
      <c r="G9" s="28">
        <f t="shared" si="0"/>
        <v>144.44444444444443</v>
      </c>
      <c r="H9" s="4">
        <v>19</v>
      </c>
      <c r="I9" s="4">
        <v>3</v>
      </c>
      <c r="J9" s="28">
        <f t="shared" si="1"/>
        <v>105.55555555555556</v>
      </c>
      <c r="K9" s="4">
        <f t="shared" si="2"/>
        <v>45</v>
      </c>
      <c r="L9" s="7">
        <f t="shared" si="3"/>
        <v>0.75</v>
      </c>
      <c r="M9" s="23">
        <f t="shared" si="4"/>
        <v>125</v>
      </c>
      <c r="N9" s="33">
        <f t="shared" si="5"/>
        <v>125</v>
      </c>
    </row>
    <row r="10" spans="1:14" ht="15.75" x14ac:dyDescent="0.25">
      <c r="A10" s="4">
        <v>7</v>
      </c>
      <c r="B10" s="5">
        <v>44719</v>
      </c>
      <c r="C10" s="6" t="s">
        <v>19</v>
      </c>
      <c r="D10" s="4">
        <v>14</v>
      </c>
      <c r="E10" s="4">
        <v>18</v>
      </c>
      <c r="F10" s="4">
        <v>3</v>
      </c>
      <c r="G10" s="28">
        <f t="shared" si="0"/>
        <v>128.57142857142858</v>
      </c>
      <c r="H10" s="4">
        <v>17</v>
      </c>
      <c r="I10" s="4">
        <v>3</v>
      </c>
      <c r="J10" s="28">
        <f t="shared" si="1"/>
        <v>121.42857142857142</v>
      </c>
      <c r="K10" s="4">
        <f t="shared" si="2"/>
        <v>35</v>
      </c>
      <c r="L10" s="7">
        <f t="shared" si="3"/>
        <v>0.58333333333333337</v>
      </c>
      <c r="M10" s="23">
        <f t="shared" si="4"/>
        <v>125</v>
      </c>
      <c r="N10" s="33">
        <f t="shared" si="5"/>
        <v>125</v>
      </c>
    </row>
    <row r="11" spans="1:14" ht="15.75" x14ac:dyDescent="0.25">
      <c r="A11" s="4">
        <v>8</v>
      </c>
      <c r="B11" s="5">
        <v>44721</v>
      </c>
      <c r="C11" s="6" t="s">
        <v>20</v>
      </c>
      <c r="D11" s="4">
        <v>13</v>
      </c>
      <c r="E11" s="4">
        <v>14</v>
      </c>
      <c r="F11" s="4">
        <v>3</v>
      </c>
      <c r="G11" s="28">
        <f t="shared" si="0"/>
        <v>107.69230769230769</v>
      </c>
      <c r="H11" s="4">
        <v>18</v>
      </c>
      <c r="I11" s="4">
        <v>5</v>
      </c>
      <c r="J11" s="28">
        <f t="shared" si="1"/>
        <v>138.46153846153845</v>
      </c>
      <c r="K11" s="4">
        <f t="shared" si="2"/>
        <v>32</v>
      </c>
      <c r="L11" s="7">
        <f t="shared" si="3"/>
        <v>0.53333333333333333</v>
      </c>
      <c r="M11" s="23">
        <f t="shared" si="4"/>
        <v>123.07692307692308</v>
      </c>
      <c r="N11" s="33">
        <f t="shared" si="5"/>
        <v>123</v>
      </c>
    </row>
    <row r="12" spans="1:14" ht="15.75" x14ac:dyDescent="0.25">
      <c r="A12" s="4">
        <v>9</v>
      </c>
      <c r="B12" s="5">
        <v>44721</v>
      </c>
      <c r="C12" s="6" t="s">
        <v>21</v>
      </c>
      <c r="D12" s="4">
        <v>17</v>
      </c>
      <c r="E12" s="4">
        <v>20</v>
      </c>
      <c r="F12" s="4">
        <v>3</v>
      </c>
      <c r="G12" s="28">
        <f t="shared" si="0"/>
        <v>117.64705882352942</v>
      </c>
      <c r="H12" s="4">
        <v>21</v>
      </c>
      <c r="I12" s="4">
        <v>4</v>
      </c>
      <c r="J12" s="28">
        <f t="shared" si="1"/>
        <v>123.52941176470588</v>
      </c>
      <c r="K12" s="4">
        <f t="shared" si="2"/>
        <v>41</v>
      </c>
      <c r="L12" s="7">
        <f t="shared" si="3"/>
        <v>0.68333333333333335</v>
      </c>
      <c r="M12" s="23">
        <f t="shared" si="4"/>
        <v>120.58823529411764</v>
      </c>
      <c r="N12" s="33">
        <f t="shared" si="5"/>
        <v>120</v>
      </c>
    </row>
    <row r="13" spans="1:14" ht="15.75" x14ac:dyDescent="0.25">
      <c r="A13" s="4">
        <v>10</v>
      </c>
      <c r="B13" s="8">
        <v>44721</v>
      </c>
      <c r="C13" s="6" t="s">
        <v>22</v>
      </c>
      <c r="D13" s="4">
        <v>19</v>
      </c>
      <c r="E13" s="4">
        <v>25</v>
      </c>
      <c r="F13" s="4">
        <v>5</v>
      </c>
      <c r="G13" s="28">
        <f t="shared" si="0"/>
        <v>131.57894736842107</v>
      </c>
      <c r="H13" s="4">
        <v>19</v>
      </c>
      <c r="I13" s="4">
        <v>3</v>
      </c>
      <c r="J13" s="28">
        <f t="shared" si="1"/>
        <v>100</v>
      </c>
      <c r="K13" s="4">
        <f t="shared" si="2"/>
        <v>44</v>
      </c>
      <c r="L13" s="7">
        <f t="shared" si="3"/>
        <v>0.73333333333333328</v>
      </c>
      <c r="M13" s="23">
        <f t="shared" si="4"/>
        <v>115.78947368421053</v>
      </c>
      <c r="N13" s="33">
        <f t="shared" si="5"/>
        <v>115</v>
      </c>
    </row>
    <row r="14" spans="1:14" ht="15.75" x14ac:dyDescent="0.25">
      <c r="A14" s="4">
        <v>11</v>
      </c>
      <c r="B14" s="5">
        <v>44719</v>
      </c>
      <c r="C14" s="6" t="s">
        <v>23</v>
      </c>
      <c r="D14" s="4">
        <v>15</v>
      </c>
      <c r="E14" s="4">
        <v>23</v>
      </c>
      <c r="F14" s="4">
        <v>5</v>
      </c>
      <c r="G14" s="28">
        <f t="shared" si="0"/>
        <v>153.33333333333334</v>
      </c>
      <c r="H14" s="4">
        <v>11</v>
      </c>
      <c r="I14" s="4">
        <v>2</v>
      </c>
      <c r="J14" s="28">
        <f t="shared" si="1"/>
        <v>73.333333333333329</v>
      </c>
      <c r="K14" s="4">
        <f t="shared" si="2"/>
        <v>34</v>
      </c>
      <c r="L14" s="7">
        <f t="shared" si="3"/>
        <v>0.56666666666666665</v>
      </c>
      <c r="M14" s="23">
        <f t="shared" si="4"/>
        <v>113.33333333333333</v>
      </c>
      <c r="N14" s="33">
        <f t="shared" si="5"/>
        <v>113</v>
      </c>
    </row>
    <row r="15" spans="1:14" ht="15.75" x14ac:dyDescent="0.25">
      <c r="A15" s="4">
        <v>12</v>
      </c>
      <c r="B15" s="5">
        <v>44728</v>
      </c>
      <c r="C15" s="6" t="s">
        <v>24</v>
      </c>
      <c r="D15" s="4">
        <v>16</v>
      </c>
      <c r="E15" s="4">
        <v>22</v>
      </c>
      <c r="F15" s="4">
        <v>3</v>
      </c>
      <c r="G15" s="28">
        <f t="shared" si="0"/>
        <v>137.5</v>
      </c>
      <c r="H15" s="4">
        <v>14</v>
      </c>
      <c r="I15" s="4">
        <v>3</v>
      </c>
      <c r="J15" s="28">
        <f t="shared" si="1"/>
        <v>87.5</v>
      </c>
      <c r="K15" s="4">
        <f t="shared" si="2"/>
        <v>36</v>
      </c>
      <c r="L15" s="7">
        <f t="shared" si="3"/>
        <v>0.6</v>
      </c>
      <c r="M15" s="23">
        <f t="shared" si="4"/>
        <v>112.5</v>
      </c>
      <c r="N15" s="33">
        <f t="shared" si="5"/>
        <v>112</v>
      </c>
    </row>
    <row r="16" spans="1:14" ht="15.75" x14ac:dyDescent="0.25">
      <c r="A16" s="4">
        <v>13</v>
      </c>
      <c r="B16" s="5">
        <v>44719</v>
      </c>
      <c r="C16" s="6" t="s">
        <v>25</v>
      </c>
      <c r="D16" s="4">
        <v>16</v>
      </c>
      <c r="E16" s="4">
        <v>15</v>
      </c>
      <c r="F16" s="4">
        <v>3</v>
      </c>
      <c r="G16" s="28">
        <f t="shared" si="0"/>
        <v>93.75</v>
      </c>
      <c r="H16" s="4">
        <v>21</v>
      </c>
      <c r="I16" s="4">
        <v>4</v>
      </c>
      <c r="J16" s="28">
        <f t="shared" si="1"/>
        <v>131.25</v>
      </c>
      <c r="K16" s="4">
        <f t="shared" si="2"/>
        <v>36</v>
      </c>
      <c r="L16" s="7">
        <f t="shared" si="3"/>
        <v>0.6</v>
      </c>
      <c r="M16" s="23">
        <f t="shared" si="4"/>
        <v>112.5</v>
      </c>
      <c r="N16" s="33">
        <f t="shared" si="5"/>
        <v>112</v>
      </c>
    </row>
    <row r="17" spans="1:14" ht="15.75" x14ac:dyDescent="0.25">
      <c r="A17" s="4">
        <v>14</v>
      </c>
      <c r="B17" s="5">
        <v>44719</v>
      </c>
      <c r="C17" s="6" t="s">
        <v>26</v>
      </c>
      <c r="D17" s="4">
        <v>16</v>
      </c>
      <c r="E17" s="4">
        <v>19</v>
      </c>
      <c r="F17" s="4">
        <v>4</v>
      </c>
      <c r="G17" s="28">
        <f t="shared" si="0"/>
        <v>118.75</v>
      </c>
      <c r="H17" s="4">
        <v>17</v>
      </c>
      <c r="I17" s="4">
        <v>4</v>
      </c>
      <c r="J17" s="28">
        <f t="shared" si="1"/>
        <v>106.25</v>
      </c>
      <c r="K17" s="4">
        <f t="shared" si="2"/>
        <v>36</v>
      </c>
      <c r="L17" s="7">
        <f t="shared" si="3"/>
        <v>0.6</v>
      </c>
      <c r="M17" s="23">
        <f t="shared" si="4"/>
        <v>112.5</v>
      </c>
      <c r="N17" s="33">
        <f t="shared" si="5"/>
        <v>112</v>
      </c>
    </row>
    <row r="18" spans="1:14" ht="15.75" x14ac:dyDescent="0.25">
      <c r="A18" s="4">
        <v>15</v>
      </c>
      <c r="B18" s="8">
        <v>44722</v>
      </c>
      <c r="C18" s="6" t="s">
        <v>27</v>
      </c>
      <c r="D18" s="4">
        <v>19</v>
      </c>
      <c r="E18" s="4">
        <v>28</v>
      </c>
      <c r="F18" s="4">
        <v>4</v>
      </c>
      <c r="G18" s="28">
        <f t="shared" si="0"/>
        <v>147.36842105263156</v>
      </c>
      <c r="H18" s="4">
        <v>13</v>
      </c>
      <c r="I18" s="4">
        <v>3</v>
      </c>
      <c r="J18" s="28">
        <f t="shared" si="1"/>
        <v>68.421052631578945</v>
      </c>
      <c r="K18" s="4">
        <f t="shared" si="2"/>
        <v>41</v>
      </c>
      <c r="L18" s="7">
        <f t="shared" si="3"/>
        <v>0.68333333333333335</v>
      </c>
      <c r="M18" s="23">
        <f t="shared" si="4"/>
        <v>107.89473684210526</v>
      </c>
      <c r="N18" s="33">
        <f t="shared" si="5"/>
        <v>107</v>
      </c>
    </row>
    <row r="19" spans="1:14" ht="15.75" x14ac:dyDescent="0.25">
      <c r="A19" s="4">
        <v>16</v>
      </c>
      <c r="B19" s="5">
        <v>44722</v>
      </c>
      <c r="C19" s="6" t="s">
        <v>28</v>
      </c>
      <c r="D19" s="4">
        <v>14</v>
      </c>
      <c r="E19" s="4">
        <v>24</v>
      </c>
      <c r="F19" s="4">
        <v>4</v>
      </c>
      <c r="G19" s="28">
        <f t="shared" si="0"/>
        <v>171.42857142857142</v>
      </c>
      <c r="H19" s="4">
        <v>6</v>
      </c>
      <c r="I19" s="4">
        <v>4</v>
      </c>
      <c r="J19" s="28">
        <f t="shared" si="1"/>
        <v>42.857142857142854</v>
      </c>
      <c r="K19" s="4">
        <f t="shared" si="2"/>
        <v>30</v>
      </c>
      <c r="L19" s="7">
        <f t="shared" si="3"/>
        <v>0.5</v>
      </c>
      <c r="M19" s="23">
        <f t="shared" si="4"/>
        <v>107.14285714285714</v>
      </c>
      <c r="N19" s="33">
        <f t="shared" si="5"/>
        <v>107</v>
      </c>
    </row>
    <row r="20" spans="1:14" ht="15.75" x14ac:dyDescent="0.25">
      <c r="A20" s="4">
        <v>17</v>
      </c>
      <c r="B20" s="8">
        <v>44728</v>
      </c>
      <c r="C20" s="6" t="s">
        <v>29</v>
      </c>
      <c r="D20" s="4">
        <v>14</v>
      </c>
      <c r="E20" s="4">
        <v>22</v>
      </c>
      <c r="F20" s="4">
        <v>4</v>
      </c>
      <c r="G20" s="28">
        <f t="shared" si="0"/>
        <v>157.14285714285714</v>
      </c>
      <c r="H20" s="4">
        <v>8</v>
      </c>
      <c r="I20" s="4">
        <v>30</v>
      </c>
      <c r="J20" s="28">
        <v>2</v>
      </c>
      <c r="K20" s="4">
        <f t="shared" si="2"/>
        <v>30</v>
      </c>
      <c r="L20" s="7">
        <f t="shared" si="3"/>
        <v>0.5</v>
      </c>
      <c r="M20" s="23">
        <f t="shared" si="4"/>
        <v>107.14285714285714</v>
      </c>
      <c r="N20" s="33">
        <f t="shared" si="5"/>
        <v>107</v>
      </c>
    </row>
    <row r="21" spans="1:14" ht="15.75" x14ac:dyDescent="0.25">
      <c r="A21" s="4">
        <v>18</v>
      </c>
      <c r="B21" s="8">
        <v>44722</v>
      </c>
      <c r="C21" s="6" t="s">
        <v>30</v>
      </c>
      <c r="D21" s="4">
        <v>14</v>
      </c>
      <c r="E21" s="4">
        <v>18</v>
      </c>
      <c r="F21" s="4">
        <v>4</v>
      </c>
      <c r="G21" s="28">
        <f t="shared" si="0"/>
        <v>128.57142857142858</v>
      </c>
      <c r="H21" s="4">
        <v>12</v>
      </c>
      <c r="I21" s="4">
        <v>2</v>
      </c>
      <c r="J21" s="28">
        <f t="shared" ref="J21:J52" si="6">H21/D21*100</f>
        <v>85.714285714285708</v>
      </c>
      <c r="K21" s="4">
        <f t="shared" si="2"/>
        <v>30</v>
      </c>
      <c r="L21" s="7">
        <f t="shared" si="3"/>
        <v>0.5</v>
      </c>
      <c r="M21" s="23">
        <f t="shared" si="4"/>
        <v>107.14285714285714</v>
      </c>
      <c r="N21" s="33">
        <f t="shared" si="5"/>
        <v>107</v>
      </c>
    </row>
    <row r="22" spans="1:14" ht="15.75" x14ac:dyDescent="0.25">
      <c r="A22" s="4">
        <v>19</v>
      </c>
      <c r="B22" s="5">
        <v>44726</v>
      </c>
      <c r="C22" s="6" t="s">
        <v>31</v>
      </c>
      <c r="D22" s="4">
        <v>14</v>
      </c>
      <c r="E22" s="4">
        <v>16</v>
      </c>
      <c r="F22" s="4">
        <v>2</v>
      </c>
      <c r="G22" s="28">
        <f t="shared" si="0"/>
        <v>114.28571428571428</v>
      </c>
      <c r="H22" s="4">
        <v>14</v>
      </c>
      <c r="I22" s="4">
        <v>3</v>
      </c>
      <c r="J22" s="28">
        <f t="shared" si="6"/>
        <v>100</v>
      </c>
      <c r="K22" s="4">
        <f t="shared" si="2"/>
        <v>30</v>
      </c>
      <c r="L22" s="7">
        <f t="shared" si="3"/>
        <v>0.5</v>
      </c>
      <c r="M22" s="23">
        <f t="shared" si="4"/>
        <v>107.14285714285714</v>
      </c>
      <c r="N22" s="33">
        <f t="shared" si="5"/>
        <v>107</v>
      </c>
    </row>
    <row r="23" spans="1:14" ht="15.75" x14ac:dyDescent="0.25">
      <c r="A23" s="4">
        <v>20</v>
      </c>
      <c r="B23" s="8">
        <v>44728</v>
      </c>
      <c r="C23" s="6" t="s">
        <v>32</v>
      </c>
      <c r="D23" s="4">
        <v>22</v>
      </c>
      <c r="E23" s="4">
        <v>20</v>
      </c>
      <c r="F23" s="4">
        <v>3</v>
      </c>
      <c r="G23" s="28">
        <f t="shared" si="0"/>
        <v>90.909090909090907</v>
      </c>
      <c r="H23" s="4">
        <v>27</v>
      </c>
      <c r="I23" s="4">
        <v>4</v>
      </c>
      <c r="J23" s="28">
        <f t="shared" si="6"/>
        <v>122.72727272727273</v>
      </c>
      <c r="K23" s="4">
        <f t="shared" si="2"/>
        <v>47</v>
      </c>
      <c r="L23" s="7">
        <f t="shared" si="3"/>
        <v>0.78333333333333333</v>
      </c>
      <c r="M23" s="23">
        <f t="shared" si="4"/>
        <v>106.81818181818181</v>
      </c>
      <c r="N23" s="33">
        <f t="shared" si="5"/>
        <v>106</v>
      </c>
    </row>
    <row r="24" spans="1:14" ht="15.75" x14ac:dyDescent="0.25">
      <c r="A24" s="4">
        <v>21</v>
      </c>
      <c r="B24" s="5">
        <v>44728</v>
      </c>
      <c r="C24" s="10" t="s">
        <v>33</v>
      </c>
      <c r="D24" s="4">
        <v>24</v>
      </c>
      <c r="E24" s="4">
        <v>23</v>
      </c>
      <c r="F24" s="4">
        <v>5</v>
      </c>
      <c r="G24" s="28">
        <f t="shared" si="0"/>
        <v>95.833333333333343</v>
      </c>
      <c r="H24" s="4">
        <v>28</v>
      </c>
      <c r="I24" s="4">
        <v>4</v>
      </c>
      <c r="J24" s="28">
        <f t="shared" si="6"/>
        <v>116.66666666666667</v>
      </c>
      <c r="K24" s="4">
        <f t="shared" si="2"/>
        <v>51</v>
      </c>
      <c r="L24" s="7">
        <f t="shared" si="3"/>
        <v>0.85</v>
      </c>
      <c r="M24" s="23">
        <f t="shared" si="4"/>
        <v>106.25</v>
      </c>
      <c r="N24" s="33">
        <f t="shared" si="5"/>
        <v>106</v>
      </c>
    </row>
    <row r="25" spans="1:14" ht="15.75" x14ac:dyDescent="0.25">
      <c r="A25" s="4">
        <v>22</v>
      </c>
      <c r="B25" s="5">
        <v>44728</v>
      </c>
      <c r="C25" s="6" t="s">
        <v>34</v>
      </c>
      <c r="D25" s="4">
        <v>14</v>
      </c>
      <c r="E25" s="4">
        <v>11</v>
      </c>
      <c r="F25" s="4">
        <v>2</v>
      </c>
      <c r="G25" s="28">
        <f t="shared" si="0"/>
        <v>78.571428571428569</v>
      </c>
      <c r="H25" s="4">
        <v>18</v>
      </c>
      <c r="I25" s="4">
        <v>3</v>
      </c>
      <c r="J25" s="28">
        <f t="shared" si="6"/>
        <v>128.57142857142858</v>
      </c>
      <c r="K25" s="4">
        <f t="shared" si="2"/>
        <v>29</v>
      </c>
      <c r="L25" s="7">
        <f t="shared" si="3"/>
        <v>0.48333333333333334</v>
      </c>
      <c r="M25" s="23">
        <f t="shared" si="4"/>
        <v>103.57142857142858</v>
      </c>
      <c r="N25" s="33">
        <f t="shared" si="5"/>
        <v>103</v>
      </c>
    </row>
    <row r="26" spans="1:14" ht="15.75" x14ac:dyDescent="0.25">
      <c r="A26" s="4">
        <v>23</v>
      </c>
      <c r="B26" s="8">
        <v>44722</v>
      </c>
      <c r="C26" s="6" t="s">
        <v>35</v>
      </c>
      <c r="D26" s="4">
        <v>15</v>
      </c>
      <c r="E26" s="4">
        <v>18</v>
      </c>
      <c r="F26" s="4">
        <v>3</v>
      </c>
      <c r="G26" s="28">
        <f t="shared" si="0"/>
        <v>120</v>
      </c>
      <c r="H26" s="4">
        <v>13</v>
      </c>
      <c r="I26" s="4">
        <v>3</v>
      </c>
      <c r="J26" s="28">
        <f t="shared" si="6"/>
        <v>86.666666666666671</v>
      </c>
      <c r="K26" s="4">
        <f t="shared" si="2"/>
        <v>31</v>
      </c>
      <c r="L26" s="7">
        <f t="shared" si="3"/>
        <v>0.51666666666666672</v>
      </c>
      <c r="M26" s="23">
        <f t="shared" si="4"/>
        <v>103.33333333333334</v>
      </c>
      <c r="N26" s="33">
        <f t="shared" si="5"/>
        <v>103</v>
      </c>
    </row>
    <row r="27" spans="1:14" ht="15.75" x14ac:dyDescent="0.25">
      <c r="A27" s="4">
        <v>24</v>
      </c>
      <c r="B27" s="8">
        <v>44728</v>
      </c>
      <c r="C27" s="11" t="s">
        <v>36</v>
      </c>
      <c r="D27" s="4">
        <v>22</v>
      </c>
      <c r="E27" s="4">
        <v>30</v>
      </c>
      <c r="F27" s="4">
        <v>9</v>
      </c>
      <c r="G27" s="28">
        <f t="shared" si="0"/>
        <v>136.36363636363635</v>
      </c>
      <c r="H27" s="4">
        <v>15</v>
      </c>
      <c r="I27" s="4">
        <v>4</v>
      </c>
      <c r="J27" s="28">
        <f t="shared" si="6"/>
        <v>68.181818181818173</v>
      </c>
      <c r="K27" s="4">
        <f t="shared" si="2"/>
        <v>45</v>
      </c>
      <c r="L27" s="7">
        <f t="shared" si="3"/>
        <v>0.75</v>
      </c>
      <c r="M27" s="23">
        <f t="shared" si="4"/>
        <v>102.27272727272727</v>
      </c>
      <c r="N27" s="33">
        <f t="shared" si="5"/>
        <v>102</v>
      </c>
    </row>
    <row r="28" spans="1:14" ht="15.75" x14ac:dyDescent="0.25">
      <c r="A28" s="4">
        <v>25</v>
      </c>
      <c r="B28" s="8">
        <v>44722</v>
      </c>
      <c r="C28" s="6" t="s">
        <v>37</v>
      </c>
      <c r="D28" s="4">
        <v>14</v>
      </c>
      <c r="E28" s="4">
        <v>17</v>
      </c>
      <c r="F28" s="4">
        <v>4</v>
      </c>
      <c r="G28" s="28">
        <f t="shared" si="0"/>
        <v>121.42857142857142</v>
      </c>
      <c r="H28" s="4">
        <v>11</v>
      </c>
      <c r="I28" s="4">
        <v>3</v>
      </c>
      <c r="J28" s="28">
        <f t="shared" si="6"/>
        <v>78.571428571428569</v>
      </c>
      <c r="K28" s="4">
        <f t="shared" si="2"/>
        <v>28</v>
      </c>
      <c r="L28" s="7">
        <f t="shared" si="3"/>
        <v>0.46666666666666667</v>
      </c>
      <c r="M28" s="23">
        <f t="shared" si="4"/>
        <v>100</v>
      </c>
      <c r="N28" s="33">
        <f t="shared" si="5"/>
        <v>100</v>
      </c>
    </row>
    <row r="29" spans="1:14" ht="15.75" x14ac:dyDescent="0.25">
      <c r="A29" s="4">
        <v>26</v>
      </c>
      <c r="B29" s="5">
        <v>44728</v>
      </c>
      <c r="C29" s="6" t="s">
        <v>38</v>
      </c>
      <c r="D29" s="4">
        <v>26</v>
      </c>
      <c r="E29" s="4">
        <v>27</v>
      </c>
      <c r="F29" s="4">
        <v>5</v>
      </c>
      <c r="G29" s="28">
        <f t="shared" si="0"/>
        <v>103.84615384615385</v>
      </c>
      <c r="H29" s="4">
        <v>25</v>
      </c>
      <c r="I29" s="4">
        <v>3</v>
      </c>
      <c r="J29" s="28">
        <f t="shared" si="6"/>
        <v>96.15384615384616</v>
      </c>
      <c r="K29" s="4">
        <f t="shared" si="2"/>
        <v>52</v>
      </c>
      <c r="L29" s="7">
        <f t="shared" si="3"/>
        <v>0.8666666666666667</v>
      </c>
      <c r="M29" s="23">
        <f t="shared" si="4"/>
        <v>100</v>
      </c>
      <c r="N29" s="33">
        <f t="shared" si="5"/>
        <v>100</v>
      </c>
    </row>
    <row r="30" spans="1:14" ht="15.75" x14ac:dyDescent="0.25">
      <c r="A30" s="4">
        <v>27</v>
      </c>
      <c r="B30" s="5">
        <v>44721</v>
      </c>
      <c r="C30" s="6" t="s">
        <v>39</v>
      </c>
      <c r="D30" s="4">
        <v>19</v>
      </c>
      <c r="E30" s="4">
        <v>17</v>
      </c>
      <c r="F30" s="4">
        <v>3</v>
      </c>
      <c r="G30" s="28">
        <f t="shared" si="0"/>
        <v>89.473684210526315</v>
      </c>
      <c r="H30" s="4">
        <v>20</v>
      </c>
      <c r="I30" s="4">
        <v>4</v>
      </c>
      <c r="J30" s="28">
        <f t="shared" si="6"/>
        <v>105.26315789473684</v>
      </c>
      <c r="K30" s="4">
        <f t="shared" si="2"/>
        <v>37</v>
      </c>
      <c r="L30" s="7">
        <f t="shared" si="3"/>
        <v>0.6166666666666667</v>
      </c>
      <c r="M30" s="23">
        <f t="shared" si="4"/>
        <v>97.368421052631575</v>
      </c>
      <c r="N30" s="33">
        <f t="shared" si="5"/>
        <v>97</v>
      </c>
    </row>
    <row r="31" spans="1:14" ht="15.75" x14ac:dyDescent="0.25">
      <c r="A31" s="4">
        <v>28</v>
      </c>
      <c r="B31" s="8">
        <v>44722</v>
      </c>
      <c r="C31" s="6" t="s">
        <v>40</v>
      </c>
      <c r="D31" s="4">
        <v>14</v>
      </c>
      <c r="E31" s="4">
        <v>11</v>
      </c>
      <c r="F31" s="4">
        <v>2</v>
      </c>
      <c r="G31" s="28">
        <f t="shared" si="0"/>
        <v>78.571428571428569</v>
      </c>
      <c r="H31" s="4">
        <v>16</v>
      </c>
      <c r="I31" s="4">
        <v>4</v>
      </c>
      <c r="J31" s="28">
        <f t="shared" si="6"/>
        <v>114.28571428571428</v>
      </c>
      <c r="K31" s="4">
        <f t="shared" si="2"/>
        <v>27</v>
      </c>
      <c r="L31" s="7">
        <f t="shared" si="3"/>
        <v>0.45</v>
      </c>
      <c r="M31" s="23">
        <f t="shared" si="4"/>
        <v>96.428571428571431</v>
      </c>
      <c r="N31" s="33">
        <f t="shared" si="5"/>
        <v>96</v>
      </c>
    </row>
    <row r="32" spans="1:14" ht="15.75" x14ac:dyDescent="0.25">
      <c r="A32" s="4">
        <v>29</v>
      </c>
      <c r="B32" s="5">
        <v>44728</v>
      </c>
      <c r="C32" s="6" t="s">
        <v>41</v>
      </c>
      <c r="D32" s="4">
        <v>13</v>
      </c>
      <c r="E32" s="4">
        <v>11</v>
      </c>
      <c r="F32" s="4">
        <v>3</v>
      </c>
      <c r="G32" s="28">
        <f t="shared" si="0"/>
        <v>84.615384615384613</v>
      </c>
      <c r="H32" s="4">
        <v>14</v>
      </c>
      <c r="I32" s="4">
        <v>3</v>
      </c>
      <c r="J32" s="28">
        <f t="shared" si="6"/>
        <v>107.69230769230769</v>
      </c>
      <c r="K32" s="4">
        <f t="shared" si="2"/>
        <v>25</v>
      </c>
      <c r="L32" s="7">
        <f t="shared" si="3"/>
        <v>0.41666666666666669</v>
      </c>
      <c r="M32" s="23">
        <f t="shared" si="4"/>
        <v>96.15384615384616</v>
      </c>
      <c r="N32" s="33">
        <f t="shared" si="5"/>
        <v>96</v>
      </c>
    </row>
    <row r="33" spans="1:14" ht="15.75" x14ac:dyDescent="0.25">
      <c r="A33" s="4">
        <v>30</v>
      </c>
      <c r="B33" s="5">
        <v>44728</v>
      </c>
      <c r="C33" s="6" t="s">
        <v>42</v>
      </c>
      <c r="D33" s="4">
        <v>22</v>
      </c>
      <c r="E33" s="4">
        <v>25</v>
      </c>
      <c r="F33" s="4">
        <v>4</v>
      </c>
      <c r="G33" s="28">
        <f t="shared" si="0"/>
        <v>113.63636363636364</v>
      </c>
      <c r="H33" s="4">
        <v>17</v>
      </c>
      <c r="I33" s="4">
        <v>2</v>
      </c>
      <c r="J33" s="28">
        <f t="shared" si="6"/>
        <v>77.272727272727266</v>
      </c>
      <c r="K33" s="4">
        <f t="shared" si="2"/>
        <v>42</v>
      </c>
      <c r="L33" s="7">
        <f t="shared" si="3"/>
        <v>0.7</v>
      </c>
      <c r="M33" s="23">
        <f t="shared" si="4"/>
        <v>95.454545454545453</v>
      </c>
      <c r="N33" s="33">
        <f t="shared" si="5"/>
        <v>95</v>
      </c>
    </row>
    <row r="34" spans="1:14" ht="15.75" x14ac:dyDescent="0.25">
      <c r="A34" s="4">
        <v>31</v>
      </c>
      <c r="B34" s="5">
        <v>44726</v>
      </c>
      <c r="C34" s="9" t="s">
        <v>43</v>
      </c>
      <c r="D34" s="4">
        <v>13</v>
      </c>
      <c r="E34" s="4">
        <v>16</v>
      </c>
      <c r="F34" s="4">
        <v>3</v>
      </c>
      <c r="G34" s="28">
        <f t="shared" si="0"/>
        <v>123.07692307692308</v>
      </c>
      <c r="H34" s="4">
        <v>8</v>
      </c>
      <c r="I34" s="4">
        <v>3</v>
      </c>
      <c r="J34" s="28">
        <f t="shared" si="6"/>
        <v>61.53846153846154</v>
      </c>
      <c r="K34" s="4">
        <f t="shared" si="2"/>
        <v>24</v>
      </c>
      <c r="L34" s="7">
        <f t="shared" si="3"/>
        <v>0.4</v>
      </c>
      <c r="M34" s="23">
        <f t="shared" si="4"/>
        <v>92.307692307692307</v>
      </c>
      <c r="N34" s="33">
        <f t="shared" si="5"/>
        <v>92</v>
      </c>
    </row>
    <row r="35" spans="1:14" ht="15.75" x14ac:dyDescent="0.25">
      <c r="A35" s="4">
        <v>32</v>
      </c>
      <c r="B35" s="5">
        <v>44728</v>
      </c>
      <c r="C35" s="6" t="s">
        <v>44</v>
      </c>
      <c r="D35" s="4">
        <v>13</v>
      </c>
      <c r="E35" s="4">
        <v>9</v>
      </c>
      <c r="F35" s="4">
        <v>2</v>
      </c>
      <c r="G35" s="28">
        <f t="shared" si="0"/>
        <v>69.230769230769226</v>
      </c>
      <c r="H35" s="4">
        <v>15</v>
      </c>
      <c r="I35" s="4">
        <v>2</v>
      </c>
      <c r="J35" s="28">
        <f t="shared" si="6"/>
        <v>115.38461538461537</v>
      </c>
      <c r="K35" s="4">
        <f t="shared" si="2"/>
        <v>24</v>
      </c>
      <c r="L35" s="7">
        <f t="shared" si="3"/>
        <v>0.4</v>
      </c>
      <c r="M35" s="23">
        <f t="shared" si="4"/>
        <v>92.307692307692307</v>
      </c>
      <c r="N35" s="33">
        <f t="shared" si="5"/>
        <v>92</v>
      </c>
    </row>
    <row r="36" spans="1:14" ht="15.75" x14ac:dyDescent="0.25">
      <c r="A36" s="4">
        <v>33</v>
      </c>
      <c r="B36" s="5">
        <v>44719</v>
      </c>
      <c r="C36" s="6" t="s">
        <v>45</v>
      </c>
      <c r="D36" s="4">
        <v>26</v>
      </c>
      <c r="E36" s="4">
        <v>24</v>
      </c>
      <c r="F36" s="4">
        <v>5</v>
      </c>
      <c r="G36" s="28">
        <f t="shared" si="0"/>
        <v>92.307692307692307</v>
      </c>
      <c r="H36" s="4">
        <v>23</v>
      </c>
      <c r="I36" s="4">
        <v>6</v>
      </c>
      <c r="J36" s="28">
        <f t="shared" si="6"/>
        <v>88.461538461538453</v>
      </c>
      <c r="K36" s="4">
        <f t="shared" si="2"/>
        <v>47</v>
      </c>
      <c r="L36" s="7">
        <f t="shared" si="3"/>
        <v>0.78333333333333333</v>
      </c>
      <c r="M36" s="23">
        <f t="shared" si="4"/>
        <v>90.384615384615387</v>
      </c>
      <c r="N36" s="33">
        <f t="shared" si="5"/>
        <v>90</v>
      </c>
    </row>
    <row r="37" spans="1:14" ht="15.75" x14ac:dyDescent="0.25">
      <c r="A37" s="4">
        <v>34</v>
      </c>
      <c r="B37" s="12">
        <v>44722</v>
      </c>
      <c r="C37" s="13" t="s">
        <v>46</v>
      </c>
      <c r="D37" s="14">
        <v>15</v>
      </c>
      <c r="E37" s="14">
        <v>18</v>
      </c>
      <c r="F37" s="14">
        <v>4</v>
      </c>
      <c r="G37" s="29">
        <f t="shared" si="0"/>
        <v>120</v>
      </c>
      <c r="H37" s="14">
        <v>9</v>
      </c>
      <c r="I37" s="14">
        <v>2</v>
      </c>
      <c r="J37" s="29">
        <f t="shared" si="6"/>
        <v>60</v>
      </c>
      <c r="K37" s="14">
        <f t="shared" si="2"/>
        <v>27</v>
      </c>
      <c r="L37" s="15">
        <f t="shared" si="3"/>
        <v>0.45</v>
      </c>
      <c r="M37" s="24">
        <f t="shared" si="4"/>
        <v>90</v>
      </c>
      <c r="N37" s="33">
        <f t="shared" si="5"/>
        <v>90</v>
      </c>
    </row>
    <row r="38" spans="1:14" ht="15.75" x14ac:dyDescent="0.25">
      <c r="A38" s="4">
        <v>35</v>
      </c>
      <c r="B38" s="8">
        <v>44721</v>
      </c>
      <c r="C38" s="6" t="s">
        <v>47</v>
      </c>
      <c r="D38" s="4">
        <v>15</v>
      </c>
      <c r="E38" s="4">
        <v>18</v>
      </c>
      <c r="F38" s="4">
        <v>3</v>
      </c>
      <c r="G38" s="28">
        <f t="shared" si="0"/>
        <v>120</v>
      </c>
      <c r="H38" s="4">
        <v>9</v>
      </c>
      <c r="I38" s="4">
        <v>2</v>
      </c>
      <c r="J38" s="28">
        <f t="shared" si="6"/>
        <v>60</v>
      </c>
      <c r="K38" s="4">
        <f t="shared" si="2"/>
        <v>27</v>
      </c>
      <c r="L38" s="7">
        <f t="shared" si="3"/>
        <v>0.45</v>
      </c>
      <c r="M38" s="23">
        <f t="shared" si="4"/>
        <v>90</v>
      </c>
      <c r="N38" s="33">
        <f t="shared" si="5"/>
        <v>90</v>
      </c>
    </row>
    <row r="39" spans="1:14" ht="15.75" x14ac:dyDescent="0.25">
      <c r="A39" s="4">
        <v>36</v>
      </c>
      <c r="B39" s="5">
        <v>44721</v>
      </c>
      <c r="C39" s="6" t="s">
        <v>48</v>
      </c>
      <c r="D39" s="4">
        <v>19</v>
      </c>
      <c r="E39" s="4">
        <v>10</v>
      </c>
      <c r="F39" s="4">
        <v>2</v>
      </c>
      <c r="G39" s="28">
        <f t="shared" si="0"/>
        <v>52.631578947368418</v>
      </c>
      <c r="H39" s="4">
        <v>24</v>
      </c>
      <c r="I39" s="4">
        <v>4</v>
      </c>
      <c r="J39" s="28">
        <f t="shared" si="6"/>
        <v>126.31578947368421</v>
      </c>
      <c r="K39" s="4">
        <f t="shared" si="2"/>
        <v>34</v>
      </c>
      <c r="L39" s="7">
        <f t="shared" si="3"/>
        <v>0.56666666666666665</v>
      </c>
      <c r="M39" s="23">
        <f t="shared" si="4"/>
        <v>89.473684210526315</v>
      </c>
      <c r="N39" s="33">
        <f t="shared" si="5"/>
        <v>89</v>
      </c>
    </row>
    <row r="40" spans="1:14" ht="15.75" x14ac:dyDescent="0.25">
      <c r="A40" s="4">
        <v>37</v>
      </c>
      <c r="B40" s="5">
        <v>44726</v>
      </c>
      <c r="C40" s="6" t="s">
        <v>49</v>
      </c>
      <c r="D40" s="4">
        <v>14</v>
      </c>
      <c r="E40" s="4">
        <v>10</v>
      </c>
      <c r="F40" s="4">
        <v>3</v>
      </c>
      <c r="G40" s="28">
        <f t="shared" si="0"/>
        <v>71.428571428571431</v>
      </c>
      <c r="H40" s="4">
        <v>15</v>
      </c>
      <c r="I40" s="4">
        <v>3</v>
      </c>
      <c r="J40" s="28">
        <f t="shared" si="6"/>
        <v>107.14285714285714</v>
      </c>
      <c r="K40" s="4">
        <f t="shared" si="2"/>
        <v>25</v>
      </c>
      <c r="L40" s="7">
        <f t="shared" si="3"/>
        <v>0.41666666666666669</v>
      </c>
      <c r="M40" s="23">
        <f t="shared" si="4"/>
        <v>89.285714285714292</v>
      </c>
      <c r="N40" s="33">
        <f t="shared" si="5"/>
        <v>89</v>
      </c>
    </row>
    <row r="41" spans="1:14" ht="15.75" x14ac:dyDescent="0.25">
      <c r="A41" s="4">
        <v>38</v>
      </c>
      <c r="B41" s="8">
        <v>44721</v>
      </c>
      <c r="C41" s="6" t="s">
        <v>50</v>
      </c>
      <c r="D41" s="4">
        <v>14</v>
      </c>
      <c r="E41" s="4">
        <v>14</v>
      </c>
      <c r="F41" s="4">
        <v>2</v>
      </c>
      <c r="G41" s="28">
        <f t="shared" si="0"/>
        <v>100</v>
      </c>
      <c r="H41" s="4">
        <v>11</v>
      </c>
      <c r="I41" s="4">
        <v>2</v>
      </c>
      <c r="J41" s="28">
        <f t="shared" si="6"/>
        <v>78.571428571428569</v>
      </c>
      <c r="K41" s="4">
        <f t="shared" si="2"/>
        <v>25</v>
      </c>
      <c r="L41" s="7">
        <f t="shared" si="3"/>
        <v>0.41666666666666669</v>
      </c>
      <c r="M41" s="23">
        <f t="shared" si="4"/>
        <v>89.285714285714292</v>
      </c>
      <c r="N41" s="33">
        <f t="shared" si="5"/>
        <v>89</v>
      </c>
    </row>
    <row r="42" spans="1:14" ht="15.75" x14ac:dyDescent="0.25">
      <c r="A42" s="4">
        <v>39</v>
      </c>
      <c r="B42" s="16">
        <v>44728</v>
      </c>
      <c r="C42" s="17" t="s">
        <v>51</v>
      </c>
      <c r="D42" s="18">
        <v>15</v>
      </c>
      <c r="E42" s="18">
        <v>11</v>
      </c>
      <c r="F42" s="18">
        <v>2</v>
      </c>
      <c r="G42" s="30">
        <f t="shared" si="0"/>
        <v>73.333333333333329</v>
      </c>
      <c r="H42" s="18">
        <v>15</v>
      </c>
      <c r="I42" s="18">
        <v>4</v>
      </c>
      <c r="J42" s="30">
        <f t="shared" si="6"/>
        <v>100</v>
      </c>
      <c r="K42" s="18">
        <f t="shared" si="2"/>
        <v>26</v>
      </c>
      <c r="L42" s="19">
        <f t="shared" si="3"/>
        <v>0.43333333333333335</v>
      </c>
      <c r="M42" s="25">
        <f t="shared" si="4"/>
        <v>86.666666666666671</v>
      </c>
      <c r="N42" s="33">
        <f t="shared" si="5"/>
        <v>86</v>
      </c>
    </row>
    <row r="43" spans="1:14" ht="15.75" x14ac:dyDescent="0.25">
      <c r="A43" s="4">
        <v>40</v>
      </c>
      <c r="B43" s="8">
        <v>44722</v>
      </c>
      <c r="C43" s="6" t="s">
        <v>52</v>
      </c>
      <c r="D43" s="4">
        <v>13</v>
      </c>
      <c r="E43" s="4">
        <v>11</v>
      </c>
      <c r="F43" s="4">
        <v>1</v>
      </c>
      <c r="G43" s="28">
        <f t="shared" si="0"/>
        <v>84.615384615384613</v>
      </c>
      <c r="H43" s="4">
        <v>11</v>
      </c>
      <c r="I43" s="4">
        <v>3</v>
      </c>
      <c r="J43" s="28">
        <f t="shared" si="6"/>
        <v>84.615384615384613</v>
      </c>
      <c r="K43" s="4">
        <f t="shared" si="2"/>
        <v>22</v>
      </c>
      <c r="L43" s="7">
        <f t="shared" si="3"/>
        <v>0.36666666666666664</v>
      </c>
      <c r="M43" s="23">
        <f t="shared" si="4"/>
        <v>84.615384615384613</v>
      </c>
      <c r="N43" s="33">
        <f t="shared" si="5"/>
        <v>84</v>
      </c>
    </row>
    <row r="44" spans="1:14" ht="15.75" x14ac:dyDescent="0.25">
      <c r="A44" s="4">
        <v>41</v>
      </c>
      <c r="B44" s="8">
        <v>44722</v>
      </c>
      <c r="C44" s="20" t="s">
        <v>53</v>
      </c>
      <c r="D44" s="18">
        <v>14</v>
      </c>
      <c r="E44" s="18">
        <v>19</v>
      </c>
      <c r="F44" s="18">
        <v>3</v>
      </c>
      <c r="G44" s="28">
        <f t="shared" si="0"/>
        <v>135.71428571428572</v>
      </c>
      <c r="H44" s="4">
        <v>4</v>
      </c>
      <c r="I44" s="4">
        <v>1</v>
      </c>
      <c r="J44" s="28">
        <f t="shared" si="6"/>
        <v>28.571428571428569</v>
      </c>
      <c r="K44" s="4">
        <f t="shared" si="2"/>
        <v>23</v>
      </c>
      <c r="L44" s="7">
        <f t="shared" si="3"/>
        <v>0.38333333333333336</v>
      </c>
      <c r="M44" s="23">
        <f t="shared" si="4"/>
        <v>82.142857142857139</v>
      </c>
      <c r="N44" s="33">
        <f t="shared" si="5"/>
        <v>82</v>
      </c>
    </row>
    <row r="45" spans="1:14" ht="15.75" x14ac:dyDescent="0.25">
      <c r="A45" s="4">
        <v>42</v>
      </c>
      <c r="B45" s="5">
        <v>44719</v>
      </c>
      <c r="C45" s="6" t="s">
        <v>54</v>
      </c>
      <c r="D45" s="4">
        <v>20</v>
      </c>
      <c r="E45" s="4">
        <v>22</v>
      </c>
      <c r="F45" s="4">
        <v>4</v>
      </c>
      <c r="G45" s="28">
        <f t="shared" si="0"/>
        <v>110.00000000000001</v>
      </c>
      <c r="H45" s="4">
        <v>10</v>
      </c>
      <c r="I45" s="4">
        <v>1</v>
      </c>
      <c r="J45" s="28">
        <f t="shared" si="6"/>
        <v>50</v>
      </c>
      <c r="K45" s="4">
        <f t="shared" si="2"/>
        <v>32</v>
      </c>
      <c r="L45" s="7">
        <f t="shared" si="3"/>
        <v>0.53333333333333333</v>
      </c>
      <c r="M45" s="23">
        <f t="shared" si="4"/>
        <v>80</v>
      </c>
      <c r="N45" s="33">
        <f t="shared" si="5"/>
        <v>80</v>
      </c>
    </row>
    <row r="46" spans="1:14" ht="15.75" x14ac:dyDescent="0.25">
      <c r="A46" s="4">
        <v>43</v>
      </c>
      <c r="B46" s="5">
        <v>44721</v>
      </c>
      <c r="C46" s="21" t="s">
        <v>55</v>
      </c>
      <c r="D46" s="14">
        <v>19</v>
      </c>
      <c r="E46" s="14">
        <v>11</v>
      </c>
      <c r="F46" s="14">
        <v>2</v>
      </c>
      <c r="G46" s="29">
        <f t="shared" si="0"/>
        <v>57.894736842105267</v>
      </c>
      <c r="H46" s="14">
        <v>19</v>
      </c>
      <c r="I46" s="14">
        <v>3</v>
      </c>
      <c r="J46" s="29">
        <f t="shared" si="6"/>
        <v>100</v>
      </c>
      <c r="K46" s="14">
        <f t="shared" si="2"/>
        <v>30</v>
      </c>
      <c r="L46" s="15">
        <f t="shared" si="3"/>
        <v>0.5</v>
      </c>
      <c r="M46" s="24">
        <f t="shared" si="4"/>
        <v>78.94736842105263</v>
      </c>
      <c r="N46" s="33">
        <f t="shared" si="5"/>
        <v>78</v>
      </c>
    </row>
    <row r="47" spans="1:14" ht="15.75" x14ac:dyDescent="0.25">
      <c r="A47" s="4">
        <v>44</v>
      </c>
      <c r="B47" s="5">
        <v>44722</v>
      </c>
      <c r="C47" s="6" t="s">
        <v>56</v>
      </c>
      <c r="D47" s="4">
        <v>21</v>
      </c>
      <c r="E47" s="4">
        <v>19</v>
      </c>
      <c r="F47" s="4">
        <v>4</v>
      </c>
      <c r="G47" s="28">
        <f t="shared" si="0"/>
        <v>90.476190476190482</v>
      </c>
      <c r="H47" s="4">
        <v>12</v>
      </c>
      <c r="I47" s="4">
        <v>4</v>
      </c>
      <c r="J47" s="28">
        <f t="shared" si="6"/>
        <v>57.142857142857139</v>
      </c>
      <c r="K47" s="4">
        <f t="shared" si="2"/>
        <v>31</v>
      </c>
      <c r="L47" s="7">
        <f t="shared" si="3"/>
        <v>0.51666666666666672</v>
      </c>
      <c r="M47" s="23">
        <f t="shared" si="4"/>
        <v>73.80952380952381</v>
      </c>
      <c r="N47" s="33">
        <f t="shared" si="5"/>
        <v>73</v>
      </c>
    </row>
    <row r="48" spans="1:14" ht="15.75" x14ac:dyDescent="0.25">
      <c r="A48" s="4">
        <v>45</v>
      </c>
      <c r="B48" s="5">
        <v>44728</v>
      </c>
      <c r="C48" s="6" t="s">
        <v>57</v>
      </c>
      <c r="D48" s="4">
        <v>17</v>
      </c>
      <c r="E48" s="4">
        <v>14</v>
      </c>
      <c r="F48" s="4">
        <v>3</v>
      </c>
      <c r="G48" s="28">
        <f t="shared" si="0"/>
        <v>82.35294117647058</v>
      </c>
      <c r="H48" s="4">
        <v>9</v>
      </c>
      <c r="I48" s="4">
        <v>2</v>
      </c>
      <c r="J48" s="28">
        <f t="shared" si="6"/>
        <v>52.941176470588239</v>
      </c>
      <c r="K48" s="4">
        <f t="shared" si="2"/>
        <v>23</v>
      </c>
      <c r="L48" s="7">
        <f t="shared" si="3"/>
        <v>0.38333333333333336</v>
      </c>
      <c r="M48" s="23">
        <f t="shared" si="4"/>
        <v>67.64705882352942</v>
      </c>
      <c r="N48" s="33">
        <f t="shared" si="5"/>
        <v>67</v>
      </c>
    </row>
    <row r="49" spans="1:14" ht="15.75" x14ac:dyDescent="0.25">
      <c r="A49" s="4">
        <v>46</v>
      </c>
      <c r="B49" s="5">
        <v>44719</v>
      </c>
      <c r="C49" s="6" t="s">
        <v>58</v>
      </c>
      <c r="D49" s="4">
        <v>14</v>
      </c>
      <c r="E49" s="4">
        <v>10</v>
      </c>
      <c r="F49" s="4">
        <v>2</v>
      </c>
      <c r="G49" s="28">
        <f t="shared" si="0"/>
        <v>71.428571428571431</v>
      </c>
      <c r="H49" s="4">
        <v>8</v>
      </c>
      <c r="I49" s="4">
        <v>2</v>
      </c>
      <c r="J49" s="28">
        <f t="shared" si="6"/>
        <v>57.142857142857139</v>
      </c>
      <c r="K49" s="4">
        <f t="shared" si="2"/>
        <v>18</v>
      </c>
      <c r="L49" s="7">
        <f t="shared" si="3"/>
        <v>0.3</v>
      </c>
      <c r="M49" s="23">
        <f t="shared" si="4"/>
        <v>64.285714285714292</v>
      </c>
      <c r="N49" s="33">
        <f t="shared" si="5"/>
        <v>64</v>
      </c>
    </row>
    <row r="50" spans="1:14" ht="15.75" x14ac:dyDescent="0.25">
      <c r="A50" s="4">
        <v>47</v>
      </c>
      <c r="B50" s="8">
        <v>44728</v>
      </c>
      <c r="C50" s="6" t="s">
        <v>59</v>
      </c>
      <c r="D50" s="4">
        <v>14</v>
      </c>
      <c r="E50" s="4">
        <v>7</v>
      </c>
      <c r="F50" s="4">
        <v>2</v>
      </c>
      <c r="G50" s="28">
        <f t="shared" si="0"/>
        <v>50</v>
      </c>
      <c r="H50" s="4">
        <v>9</v>
      </c>
      <c r="I50" s="4">
        <v>1</v>
      </c>
      <c r="J50" s="28">
        <f t="shared" si="6"/>
        <v>64.285714285714292</v>
      </c>
      <c r="K50" s="4">
        <f t="shared" si="2"/>
        <v>16</v>
      </c>
      <c r="L50" s="7">
        <f t="shared" si="3"/>
        <v>0.26666666666666666</v>
      </c>
      <c r="M50" s="23">
        <f t="shared" si="4"/>
        <v>57.142857142857139</v>
      </c>
      <c r="N50" s="33">
        <f t="shared" si="5"/>
        <v>57</v>
      </c>
    </row>
    <row r="51" spans="1:14" ht="15.75" x14ac:dyDescent="0.25">
      <c r="A51" s="4">
        <v>48</v>
      </c>
      <c r="B51" s="5">
        <v>44722</v>
      </c>
      <c r="C51" s="6" t="s">
        <v>60</v>
      </c>
      <c r="D51" s="4">
        <v>20</v>
      </c>
      <c r="E51" s="4">
        <v>9</v>
      </c>
      <c r="F51" s="4">
        <v>2</v>
      </c>
      <c r="G51" s="28">
        <f t="shared" si="0"/>
        <v>45</v>
      </c>
      <c r="H51" s="4">
        <v>9</v>
      </c>
      <c r="I51" s="4">
        <v>3</v>
      </c>
      <c r="J51" s="28">
        <f t="shared" si="6"/>
        <v>45</v>
      </c>
      <c r="K51" s="4">
        <f t="shared" si="2"/>
        <v>18</v>
      </c>
      <c r="L51" s="7">
        <f t="shared" si="3"/>
        <v>0.3</v>
      </c>
      <c r="M51" s="23">
        <f t="shared" si="4"/>
        <v>45</v>
      </c>
      <c r="N51" s="33">
        <f t="shared" si="5"/>
        <v>45</v>
      </c>
    </row>
    <row r="52" spans="1:14" ht="15.75" x14ac:dyDescent="0.25">
      <c r="A52" s="4">
        <v>49</v>
      </c>
      <c r="B52" s="5">
        <v>44719</v>
      </c>
      <c r="C52" s="6" t="s">
        <v>61</v>
      </c>
      <c r="D52" s="4">
        <v>18</v>
      </c>
      <c r="E52" s="4">
        <v>10</v>
      </c>
      <c r="F52" s="4">
        <v>2</v>
      </c>
      <c r="G52" s="28">
        <f t="shared" si="0"/>
        <v>55.555555555555557</v>
      </c>
      <c r="H52" s="4">
        <v>6</v>
      </c>
      <c r="I52" s="4">
        <v>2</v>
      </c>
      <c r="J52" s="28">
        <f t="shared" si="6"/>
        <v>33.333333333333329</v>
      </c>
      <c r="K52" s="4">
        <f t="shared" si="2"/>
        <v>16</v>
      </c>
      <c r="L52" s="7">
        <f t="shared" si="3"/>
        <v>0.26666666666666666</v>
      </c>
      <c r="M52" s="23">
        <f t="shared" si="4"/>
        <v>44.444444444444443</v>
      </c>
      <c r="N52" s="33">
        <f t="shared" si="5"/>
        <v>44</v>
      </c>
    </row>
  </sheetData>
  <mergeCells count="1">
    <mergeCell ref="A3:C3"/>
  </mergeCells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2022-06-17T08:39:30Z</dcterms:created>
  <dcterms:modified xsi:type="dcterms:W3CDTF">2022-06-17T08:49:40Z</dcterms:modified>
</cp:coreProperties>
</file>