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Kannonier/"/>
    </mc:Choice>
  </mc:AlternateContent>
  <xr:revisionPtr revIDLastSave="33" documentId="8_{4F0360ED-20E1-4D35-A6DB-F5A773F164F6}" xr6:coauthVersionLast="45" xr6:coauthVersionMax="45" xr10:uidLastSave="{FAD78FEE-8361-41F8-9183-E8033F73F655}"/>
  <bookViews>
    <workbookView xWindow="0" yWindow="570" windowWidth="25230" windowHeight="15180" xr2:uid="{11D4DE70-E0BF-4F4D-92F5-9F6CD71BF66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3" i="1"/>
  <c r="O4" i="1"/>
  <c r="O5" i="1"/>
  <c r="O6" i="1"/>
  <c r="O7" i="1"/>
  <c r="M39" i="1" l="1"/>
  <c r="N39" i="1" s="1"/>
  <c r="L39" i="1"/>
  <c r="I39" i="1"/>
  <c r="F39" i="1"/>
  <c r="N38" i="1"/>
  <c r="M38" i="1"/>
  <c r="L38" i="1"/>
  <c r="I38" i="1"/>
  <c r="F38" i="1"/>
  <c r="M37" i="1"/>
  <c r="N37" i="1" s="1"/>
  <c r="L37" i="1"/>
  <c r="I37" i="1"/>
  <c r="F37" i="1"/>
  <c r="M36" i="1"/>
  <c r="N36" i="1" s="1"/>
  <c r="L36" i="1"/>
  <c r="I36" i="1"/>
  <c r="F36" i="1"/>
  <c r="M35" i="1"/>
  <c r="N35" i="1" s="1"/>
  <c r="L35" i="1"/>
  <c r="I35" i="1"/>
  <c r="F35" i="1"/>
  <c r="N34" i="1"/>
  <c r="M34" i="1"/>
  <c r="L34" i="1"/>
  <c r="I34" i="1"/>
  <c r="F34" i="1"/>
  <c r="N33" i="1"/>
  <c r="M33" i="1"/>
  <c r="L33" i="1"/>
  <c r="I33" i="1"/>
  <c r="F33" i="1"/>
  <c r="M32" i="1"/>
  <c r="N32" i="1" s="1"/>
  <c r="L32" i="1"/>
  <c r="I32" i="1"/>
  <c r="F32" i="1"/>
  <c r="M31" i="1"/>
  <c r="N31" i="1" s="1"/>
  <c r="L31" i="1"/>
  <c r="I31" i="1"/>
  <c r="F31" i="1"/>
  <c r="N30" i="1"/>
  <c r="M30" i="1"/>
  <c r="L30" i="1"/>
  <c r="I30" i="1"/>
  <c r="F30" i="1"/>
  <c r="M29" i="1"/>
  <c r="N29" i="1" s="1"/>
  <c r="L29" i="1"/>
  <c r="I29" i="1"/>
  <c r="F29" i="1"/>
  <c r="M28" i="1"/>
  <c r="N28" i="1" s="1"/>
  <c r="L28" i="1"/>
  <c r="I28" i="1"/>
  <c r="F28" i="1"/>
  <c r="M27" i="1"/>
  <c r="N27" i="1" s="1"/>
  <c r="L27" i="1"/>
  <c r="I27" i="1"/>
  <c r="F27" i="1"/>
  <c r="N26" i="1"/>
  <c r="M26" i="1"/>
  <c r="L26" i="1"/>
  <c r="I26" i="1"/>
  <c r="F26" i="1"/>
  <c r="M25" i="1"/>
  <c r="N25" i="1" s="1"/>
  <c r="L25" i="1"/>
  <c r="I25" i="1"/>
  <c r="F25" i="1"/>
  <c r="M24" i="1"/>
  <c r="N24" i="1" s="1"/>
  <c r="L24" i="1"/>
  <c r="I24" i="1"/>
  <c r="F24" i="1"/>
  <c r="M23" i="1"/>
  <c r="N23" i="1" s="1"/>
  <c r="L23" i="1"/>
  <c r="I23" i="1"/>
  <c r="F23" i="1"/>
  <c r="N22" i="1"/>
  <c r="M22" i="1"/>
  <c r="L22" i="1"/>
  <c r="I22" i="1"/>
  <c r="F22" i="1"/>
  <c r="M21" i="1"/>
  <c r="N21" i="1" s="1"/>
  <c r="L21" i="1"/>
  <c r="I21" i="1"/>
  <c r="F21" i="1"/>
  <c r="M20" i="1"/>
  <c r="N20" i="1" s="1"/>
  <c r="L20" i="1"/>
  <c r="I20" i="1"/>
  <c r="F20" i="1"/>
  <c r="M19" i="1"/>
  <c r="N19" i="1" s="1"/>
  <c r="L19" i="1"/>
  <c r="I19" i="1"/>
  <c r="F19" i="1"/>
  <c r="N18" i="1"/>
  <c r="M18" i="1"/>
  <c r="L18" i="1"/>
  <c r="I18" i="1"/>
  <c r="F18" i="1"/>
  <c r="M17" i="1"/>
  <c r="N17" i="1" s="1"/>
  <c r="L17" i="1"/>
  <c r="I17" i="1"/>
  <c r="F17" i="1"/>
  <c r="M16" i="1"/>
  <c r="N16" i="1" s="1"/>
  <c r="L16" i="1"/>
  <c r="I16" i="1"/>
  <c r="F16" i="1"/>
  <c r="M15" i="1"/>
  <c r="N15" i="1" s="1"/>
  <c r="L15" i="1"/>
  <c r="I15" i="1"/>
  <c r="F15" i="1"/>
  <c r="N14" i="1"/>
  <c r="M14" i="1"/>
  <c r="L14" i="1"/>
  <c r="I14" i="1"/>
  <c r="F14" i="1"/>
  <c r="M13" i="1"/>
  <c r="N13" i="1" s="1"/>
  <c r="L13" i="1"/>
  <c r="I13" i="1"/>
  <c r="F13" i="1"/>
  <c r="M12" i="1"/>
  <c r="N12" i="1" s="1"/>
  <c r="L12" i="1"/>
  <c r="I12" i="1"/>
  <c r="F12" i="1"/>
  <c r="M11" i="1"/>
  <c r="N11" i="1" s="1"/>
  <c r="L11" i="1"/>
  <c r="I11" i="1"/>
  <c r="F11" i="1"/>
  <c r="N10" i="1"/>
  <c r="M10" i="1"/>
  <c r="L10" i="1"/>
  <c r="I10" i="1"/>
  <c r="F10" i="1"/>
  <c r="M9" i="1"/>
  <c r="N9" i="1" s="1"/>
  <c r="L9" i="1"/>
  <c r="I9" i="1"/>
  <c r="F9" i="1"/>
  <c r="M8" i="1"/>
  <c r="N8" i="1" s="1"/>
  <c r="O8" i="1" s="1"/>
  <c r="L8" i="1"/>
  <c r="I8" i="1"/>
  <c r="F8" i="1"/>
  <c r="M7" i="1"/>
  <c r="N7" i="1" s="1"/>
  <c r="L7" i="1"/>
  <c r="I7" i="1"/>
  <c r="F7" i="1"/>
  <c r="N6" i="1"/>
  <c r="M6" i="1"/>
  <c r="L6" i="1"/>
  <c r="I6" i="1"/>
  <c r="F6" i="1"/>
  <c r="M5" i="1"/>
  <c r="N5" i="1" s="1"/>
  <c r="L5" i="1"/>
  <c r="I5" i="1"/>
  <c r="F5" i="1"/>
  <c r="M4" i="1"/>
  <c r="N4" i="1" s="1"/>
  <c r="L4" i="1"/>
  <c r="I4" i="1"/>
  <c r="F4" i="1"/>
  <c r="M3" i="1"/>
  <c r="N3" i="1" s="1"/>
  <c r="L3" i="1"/>
  <c r="I3" i="1"/>
  <c r="F3" i="1"/>
</calcChain>
</file>

<file path=xl/sharedStrings.xml><?xml version="1.0" encoding="utf-8"?>
<sst xmlns="http://schemas.openxmlformats.org/spreadsheetml/2006/main" count="90" uniqueCount="54">
  <si>
    <t xml:space="preserve">  LIBRE TOERNOOI 2020  GROEP B</t>
  </si>
  <si>
    <t>GROEP B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</si>
  <si>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</si>
  <si>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</si>
  <si>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</si>
  <si>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</si>
  <si>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</si>
  <si>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</si>
  <si>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</si>
  <si>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</si>
  <si>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</si>
  <si>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</si>
  <si>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</si>
  <si>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</si>
  <si>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A:aanwezig GF:geen finale</t>
  </si>
  <si>
    <t>SEPT</t>
  </si>
  <si>
    <t>REINT BOLTENDAL</t>
  </si>
  <si>
    <t>DANIEL KERBOF</t>
  </si>
  <si>
    <t>FRED STOK</t>
  </si>
  <si>
    <t>ROY KERBOF</t>
  </si>
  <si>
    <t>GEERT BOS JR</t>
  </si>
  <si>
    <t>EISSE BOLT</t>
  </si>
  <si>
    <t>BERT DALLINGA</t>
  </si>
  <si>
    <t>ROY ZIESLING</t>
  </si>
  <si>
    <t>PATRICK SMID</t>
  </si>
  <si>
    <t>RONNIE KRUIT</t>
  </si>
  <si>
    <t>HINDRIK SCHUUR</t>
  </si>
  <si>
    <t>DERK NIEUWENHUIS</t>
  </si>
  <si>
    <t>LIESKO WESTERHUIS</t>
  </si>
  <si>
    <t>GRADUS ENGELAGE</t>
  </si>
  <si>
    <t>ELZO DIJK</t>
  </si>
  <si>
    <t>JACOB BOSMA</t>
  </si>
  <si>
    <t>FRANS de GROOT</t>
  </si>
  <si>
    <t>PIETER VD POEL</t>
  </si>
  <si>
    <t>HUGO JONKER</t>
  </si>
  <si>
    <t>REINT LOER</t>
  </si>
  <si>
    <t>JAN POST</t>
  </si>
  <si>
    <t>HENK HOFMAN</t>
  </si>
  <si>
    <t>ELLA HILBOLLING</t>
  </si>
  <si>
    <t>JAN GOOSENS</t>
  </si>
  <si>
    <t>STAN VAN LEUVEN</t>
  </si>
  <si>
    <t>TONNIE BEEKHUIS</t>
  </si>
  <si>
    <t>OKKE KLUITER</t>
  </si>
  <si>
    <t>JAN SCHIKKER</t>
  </si>
  <si>
    <t>HARM WENDING</t>
  </si>
  <si>
    <t>KLAAS BOERSMA</t>
  </si>
  <si>
    <t>JAN BOS</t>
  </si>
  <si>
    <t>MARTIN HATEBOER</t>
  </si>
  <si>
    <t>TALLY SIEMENS</t>
  </si>
  <si>
    <t>WUBBO HEMMENS</t>
  </si>
  <si>
    <t>HENDRIK DIJKSTRA</t>
  </si>
  <si>
    <t>EDDIE ROMP</t>
  </si>
  <si>
    <t>SIMON WELP</t>
  </si>
  <si>
    <t>Nieuw te maken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</si>
</sst>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m"/>
    <numFmt numFmtId="165" formatCode="0.0"/>
  </numFmts>
  <fonts count="5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3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11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textRotation="90"/>
    </xf>
    <xf numFmtId="0" fontId="4" fillId="0" borderId="2" xfId="0" applyFont="1" applyBorder="1" applyAlignment="1">
      <alignment horizontal="center" textRotation="90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2" borderId="2" xfId="0" applyFont="1" applyFill="1" applyBorder="1"/>
    <xf numFmtId="2" fontId="2" fillId="0" borderId="2" xfId="0" applyNumberFormat="1" applyFon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 textRotation="90"/>
    </xf>
    <xf numFmtId="1" fontId="2" fillId="0" borderId="2" xfId="0" applyNumberFormat="1" applyFont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0" fillId="0" borderId="0" xfId="0" applyNumberFormat="1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 textRotation="90"/>
    </xf>
    <xf numFmtId="165" fontId="2" fillId="3" borderId="2" xfId="0" applyNumberFormat="1" applyFont="1" applyFill="1" applyBorder="1" applyAlignment="1">
      <alignment horizontal="center"/>
    </xf>
    <xf numFmtId="165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36682-312B-4B1D-A5AB-F311724CB28D}">
  <sheetPr>
    <pageSetUpPr fitToPage="1"/>
  </sheetPr>
  <dimension ref="A1:Q39"/>
  <sheetViews>
    <sheetView tabSelected="1" workbookViewId="0">
      <selection activeCell="U27" sqref="U27"/>
    </sheetView>
  </sheetViews>
  <sheetFormatPr defaultRowHeight="15" x14ac:dyDescent="0.25"/>
  <cols>
    <col min="1" max="1" width="3.28515625" bestFit="1" customWidth="1"/>
    <col min="2" max="2" width="6.7109375" bestFit="1" customWidth="1"/>
    <col min="3" max="3" width="24.28515625" bestFit="1" customWidth="1"/>
    <col min="4" max="4" width="5.5703125" bestFit="1" customWidth="1"/>
    <col min="5" max="5" width="3.7109375" bestFit="1" customWidth="1"/>
    <col min="6" max="6" width="5" bestFit="1" customWidth="1"/>
    <col min="7" max="8" width="3.7109375" bestFit="1" customWidth="1"/>
    <col min="9" max="9" width="4.42578125" style="17" bestFit="1" customWidth="1"/>
    <col min="10" max="11" width="3.7109375" bestFit="1" customWidth="1"/>
    <col min="12" max="12" width="4.42578125" style="17" bestFit="1" customWidth="1"/>
    <col min="13" max="13" width="3.7109375" bestFit="1" customWidth="1"/>
    <col min="14" max="14" width="5" bestFit="1" customWidth="1"/>
    <col min="15" max="15" width="10.42578125" style="23" customWidth="1"/>
    <col min="16" max="16" width="3.7109375" style="17" bestFit="1" customWidth="1"/>
    <col min="17" max="17" width="3.28515625" bestFit="1" customWidth="1"/>
  </cols>
  <sheetData>
    <row r="1" spans="1:17" ht="26.25" x14ac:dyDescent="0.4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/>
      <c r="Q1" s="1"/>
    </row>
    <row r="2" spans="1:17" ht="139.5" x14ac:dyDescent="0.6">
      <c r="A2" s="20" t="s">
        <v>1</v>
      </c>
      <c r="B2" s="20"/>
      <c r="C2" s="20"/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14" t="s">
        <v>7</v>
      </c>
      <c r="J2" s="2" t="s">
        <v>8</v>
      </c>
      <c r="K2" s="2" t="s">
        <v>9</v>
      </c>
      <c r="L2" s="14" t="s">
        <v>10</v>
      </c>
      <c r="M2" s="2" t="s">
        <v>11</v>
      </c>
      <c r="N2" s="2" t="s">
        <v>12</v>
      </c>
      <c r="O2" s="21" t="s">
        <v>13</v>
      </c>
      <c r="P2" s="14" t="s">
        <v>53</v>
      </c>
      <c r="Q2" s="3" t="s">
        <v>14</v>
      </c>
    </row>
    <row r="3" spans="1:17" x14ac:dyDescent="0.25">
      <c r="A3" s="4">
        <v>1</v>
      </c>
      <c r="B3" s="5" t="s">
        <v>15</v>
      </c>
      <c r="C3" s="6" t="s">
        <v>16</v>
      </c>
      <c r="D3" s="7">
        <v>1.25</v>
      </c>
      <c r="E3" s="4">
        <v>33</v>
      </c>
      <c r="F3" s="7">
        <f t="shared" ref="F3:F39" si="0">E3/25</f>
        <v>1.32</v>
      </c>
      <c r="G3" s="4">
        <v>52</v>
      </c>
      <c r="H3" s="4">
        <v>9</v>
      </c>
      <c r="I3" s="15">
        <f t="shared" ref="I3:I39" si="1">G3/E3*100</f>
        <v>157.57575757575756</v>
      </c>
      <c r="J3" s="4">
        <v>41</v>
      </c>
      <c r="K3" s="4">
        <v>5</v>
      </c>
      <c r="L3" s="15">
        <f t="shared" ref="L3:L39" si="2">J3/E3*100</f>
        <v>124.24242424242425</v>
      </c>
      <c r="M3" s="4">
        <f t="shared" ref="M3:M39" si="3">G3+J3</f>
        <v>93</v>
      </c>
      <c r="N3" s="7">
        <f t="shared" ref="N3:N39" si="4">M3/50</f>
        <v>1.86</v>
      </c>
      <c r="O3" s="22">
        <f t="shared" ref="O3:O39" si="5">N3/F3*100</f>
        <v>140.90909090909091</v>
      </c>
      <c r="P3" s="15">
        <v>38</v>
      </c>
      <c r="Q3" s="4"/>
    </row>
    <row r="4" spans="1:17" x14ac:dyDescent="0.25">
      <c r="A4" s="4">
        <v>2</v>
      </c>
      <c r="B4" s="5" t="s">
        <v>15</v>
      </c>
      <c r="C4" s="6" t="s">
        <v>17</v>
      </c>
      <c r="D4" s="4">
        <v>0.65</v>
      </c>
      <c r="E4" s="4">
        <v>22</v>
      </c>
      <c r="F4" s="7">
        <f t="shared" si="0"/>
        <v>0.88</v>
      </c>
      <c r="G4" s="4">
        <v>25</v>
      </c>
      <c r="H4" s="4">
        <v>6</v>
      </c>
      <c r="I4" s="15">
        <f t="shared" si="1"/>
        <v>113.63636363636364</v>
      </c>
      <c r="J4" s="4">
        <v>34</v>
      </c>
      <c r="K4" s="4">
        <v>5</v>
      </c>
      <c r="L4" s="15">
        <f t="shared" si="2"/>
        <v>154.54545454545453</v>
      </c>
      <c r="M4" s="4">
        <f t="shared" si="3"/>
        <v>59</v>
      </c>
      <c r="N4" s="7">
        <f t="shared" si="4"/>
        <v>1.18</v>
      </c>
      <c r="O4" s="22">
        <f t="shared" si="5"/>
        <v>134.09090909090909</v>
      </c>
      <c r="P4" s="15">
        <v>23</v>
      </c>
      <c r="Q4" s="4"/>
    </row>
    <row r="5" spans="1:17" x14ac:dyDescent="0.25">
      <c r="A5" s="4">
        <v>3</v>
      </c>
      <c r="B5" s="8" t="s">
        <v>15</v>
      </c>
      <c r="C5" s="6" t="s">
        <v>18</v>
      </c>
      <c r="D5" s="9">
        <v>1.25</v>
      </c>
      <c r="E5" s="9">
        <v>33</v>
      </c>
      <c r="F5" s="10">
        <f t="shared" si="0"/>
        <v>1.32</v>
      </c>
      <c r="G5" s="9">
        <v>58</v>
      </c>
      <c r="H5" s="9">
        <v>8</v>
      </c>
      <c r="I5" s="16">
        <f t="shared" si="1"/>
        <v>175.75757575757575</v>
      </c>
      <c r="J5" s="9">
        <v>28</v>
      </c>
      <c r="K5" s="9">
        <v>5</v>
      </c>
      <c r="L5" s="16">
        <f t="shared" si="2"/>
        <v>84.848484848484844</v>
      </c>
      <c r="M5" s="9">
        <f t="shared" si="3"/>
        <v>86</v>
      </c>
      <c r="N5" s="10">
        <f t="shared" si="4"/>
        <v>1.72</v>
      </c>
      <c r="O5" s="22">
        <f t="shared" si="5"/>
        <v>130.30303030303031</v>
      </c>
      <c r="P5" s="16">
        <v>35</v>
      </c>
      <c r="Q5" s="4"/>
    </row>
    <row r="6" spans="1:17" x14ac:dyDescent="0.25">
      <c r="A6" s="4">
        <v>4</v>
      </c>
      <c r="B6" s="5" t="s">
        <v>15</v>
      </c>
      <c r="C6" s="6" t="s">
        <v>19</v>
      </c>
      <c r="D6" s="4">
        <v>1.35</v>
      </c>
      <c r="E6" s="4">
        <v>35</v>
      </c>
      <c r="F6" s="7">
        <f t="shared" si="0"/>
        <v>1.4</v>
      </c>
      <c r="G6" s="4">
        <v>36</v>
      </c>
      <c r="H6" s="4">
        <v>6</v>
      </c>
      <c r="I6" s="15">
        <f t="shared" si="1"/>
        <v>102.85714285714285</v>
      </c>
      <c r="J6" s="4">
        <v>51</v>
      </c>
      <c r="K6" s="4">
        <v>6</v>
      </c>
      <c r="L6" s="15">
        <f t="shared" si="2"/>
        <v>145.71428571428569</v>
      </c>
      <c r="M6" s="4">
        <f t="shared" si="3"/>
        <v>87</v>
      </c>
      <c r="N6" s="7">
        <f t="shared" si="4"/>
        <v>1.74</v>
      </c>
      <c r="O6" s="22">
        <f t="shared" si="5"/>
        <v>124.28571428571429</v>
      </c>
      <c r="P6" s="15">
        <v>38</v>
      </c>
      <c r="Q6" s="4"/>
    </row>
    <row r="7" spans="1:17" x14ac:dyDescent="0.25">
      <c r="A7" s="4">
        <v>5</v>
      </c>
      <c r="B7" s="8" t="s">
        <v>15</v>
      </c>
      <c r="C7" s="6" t="s">
        <v>20</v>
      </c>
      <c r="D7" s="10">
        <v>0.85</v>
      </c>
      <c r="E7" s="9">
        <v>25</v>
      </c>
      <c r="F7" s="10">
        <f t="shared" si="0"/>
        <v>1</v>
      </c>
      <c r="G7" s="9">
        <v>30</v>
      </c>
      <c r="H7" s="9">
        <v>4</v>
      </c>
      <c r="I7" s="16">
        <f t="shared" si="1"/>
        <v>120</v>
      </c>
      <c r="J7" s="9">
        <v>32</v>
      </c>
      <c r="K7" s="9">
        <v>6</v>
      </c>
      <c r="L7" s="16">
        <f t="shared" si="2"/>
        <v>128</v>
      </c>
      <c r="M7" s="9">
        <f t="shared" si="3"/>
        <v>62</v>
      </c>
      <c r="N7" s="10">
        <f t="shared" si="4"/>
        <v>1.24</v>
      </c>
      <c r="O7" s="22">
        <f t="shared" si="5"/>
        <v>124</v>
      </c>
      <c r="P7" s="16">
        <v>26</v>
      </c>
      <c r="Q7" s="4"/>
    </row>
    <row r="8" spans="1:17" x14ac:dyDescent="0.25">
      <c r="A8" s="4">
        <v>6</v>
      </c>
      <c r="B8" s="8" t="s">
        <v>15</v>
      </c>
      <c r="C8" s="6" t="s">
        <v>21</v>
      </c>
      <c r="D8" s="10">
        <v>1.45</v>
      </c>
      <c r="E8" s="9">
        <v>38</v>
      </c>
      <c r="F8" s="10">
        <f t="shared" si="0"/>
        <v>1.52</v>
      </c>
      <c r="G8" s="9">
        <v>49</v>
      </c>
      <c r="H8" s="9">
        <v>10</v>
      </c>
      <c r="I8" s="16">
        <f t="shared" si="1"/>
        <v>128.94736842105263</v>
      </c>
      <c r="J8" s="9">
        <v>44</v>
      </c>
      <c r="K8" s="9">
        <v>11</v>
      </c>
      <c r="L8" s="16">
        <f t="shared" si="2"/>
        <v>115.78947368421053</v>
      </c>
      <c r="M8" s="9">
        <f t="shared" si="3"/>
        <v>93</v>
      </c>
      <c r="N8" s="10">
        <f t="shared" si="4"/>
        <v>1.86</v>
      </c>
      <c r="O8" s="22">
        <f t="shared" si="5"/>
        <v>122.36842105263159</v>
      </c>
      <c r="P8" s="16">
        <v>40</v>
      </c>
      <c r="Q8" s="4"/>
    </row>
    <row r="9" spans="1:17" x14ac:dyDescent="0.25">
      <c r="A9" s="4">
        <v>7</v>
      </c>
      <c r="B9" s="8" t="s">
        <v>15</v>
      </c>
      <c r="C9" s="6" t="s">
        <v>22</v>
      </c>
      <c r="D9" s="9">
        <v>1.05</v>
      </c>
      <c r="E9" s="9">
        <v>28</v>
      </c>
      <c r="F9" s="10">
        <f t="shared" si="0"/>
        <v>1.1200000000000001</v>
      </c>
      <c r="G9" s="9">
        <v>29</v>
      </c>
      <c r="H9" s="9">
        <v>5</v>
      </c>
      <c r="I9" s="16">
        <f t="shared" si="1"/>
        <v>103.57142857142858</v>
      </c>
      <c r="J9" s="9">
        <v>37</v>
      </c>
      <c r="K9" s="9">
        <v>5</v>
      </c>
      <c r="L9" s="16">
        <f t="shared" si="2"/>
        <v>132.14285714285714</v>
      </c>
      <c r="M9" s="9">
        <f t="shared" si="3"/>
        <v>66</v>
      </c>
      <c r="N9" s="10">
        <f t="shared" si="4"/>
        <v>1.32</v>
      </c>
      <c r="O9" s="22">
        <f t="shared" si="5"/>
        <v>117.85714285714286</v>
      </c>
      <c r="P9" s="16"/>
      <c r="Q9" s="4"/>
    </row>
    <row r="10" spans="1:17" x14ac:dyDescent="0.25">
      <c r="A10" s="4">
        <v>8</v>
      </c>
      <c r="B10" s="5" t="s">
        <v>15</v>
      </c>
      <c r="C10" s="6" t="s">
        <v>23</v>
      </c>
      <c r="D10" s="4">
        <v>1.55</v>
      </c>
      <c r="E10" s="4">
        <v>40</v>
      </c>
      <c r="F10" s="7">
        <f t="shared" si="0"/>
        <v>1.6</v>
      </c>
      <c r="G10" s="4">
        <v>45</v>
      </c>
      <c r="H10" s="4">
        <v>6</v>
      </c>
      <c r="I10" s="15">
        <f t="shared" si="1"/>
        <v>112.5</v>
      </c>
      <c r="J10" s="4">
        <v>44</v>
      </c>
      <c r="K10" s="4">
        <v>7</v>
      </c>
      <c r="L10" s="15">
        <f t="shared" si="2"/>
        <v>110.00000000000001</v>
      </c>
      <c r="M10" s="4">
        <f t="shared" si="3"/>
        <v>89</v>
      </c>
      <c r="N10" s="7">
        <f t="shared" si="4"/>
        <v>1.78</v>
      </c>
      <c r="O10" s="22">
        <f t="shared" si="5"/>
        <v>111.25</v>
      </c>
      <c r="P10" s="15"/>
      <c r="Q10" s="4"/>
    </row>
    <row r="11" spans="1:17" x14ac:dyDescent="0.25">
      <c r="A11" s="4">
        <v>9</v>
      </c>
      <c r="B11" s="8" t="s">
        <v>15</v>
      </c>
      <c r="C11" s="11" t="s">
        <v>24</v>
      </c>
      <c r="D11" s="10">
        <v>1.05</v>
      </c>
      <c r="E11" s="9">
        <v>28</v>
      </c>
      <c r="F11" s="10">
        <f t="shared" si="0"/>
        <v>1.1200000000000001</v>
      </c>
      <c r="G11" s="9">
        <v>25</v>
      </c>
      <c r="H11" s="9">
        <v>4</v>
      </c>
      <c r="I11" s="16">
        <f t="shared" si="1"/>
        <v>89.285714285714292</v>
      </c>
      <c r="J11" s="9">
        <v>37</v>
      </c>
      <c r="K11" s="9">
        <v>5</v>
      </c>
      <c r="L11" s="16">
        <f t="shared" si="2"/>
        <v>132.14285714285714</v>
      </c>
      <c r="M11" s="9">
        <f t="shared" si="3"/>
        <v>62</v>
      </c>
      <c r="N11" s="10">
        <f t="shared" si="4"/>
        <v>1.24</v>
      </c>
      <c r="O11" s="22">
        <f t="shared" si="5"/>
        <v>110.71428571428569</v>
      </c>
      <c r="P11" s="16"/>
      <c r="Q11" s="9"/>
    </row>
    <row r="12" spans="1:17" x14ac:dyDescent="0.25">
      <c r="A12" s="4">
        <v>10</v>
      </c>
      <c r="B12" s="8" t="s">
        <v>15</v>
      </c>
      <c r="C12" s="11" t="s">
        <v>25</v>
      </c>
      <c r="D12" s="10">
        <v>0.65</v>
      </c>
      <c r="E12" s="9">
        <v>22</v>
      </c>
      <c r="F12" s="10">
        <f t="shared" si="0"/>
        <v>0.88</v>
      </c>
      <c r="G12" s="9">
        <v>23</v>
      </c>
      <c r="H12" s="9">
        <v>5</v>
      </c>
      <c r="I12" s="16">
        <f t="shared" si="1"/>
        <v>104.54545454545455</v>
      </c>
      <c r="J12" s="9">
        <v>25</v>
      </c>
      <c r="K12" s="9">
        <v>6</v>
      </c>
      <c r="L12" s="16">
        <f t="shared" si="2"/>
        <v>113.63636363636364</v>
      </c>
      <c r="M12" s="9">
        <f t="shared" si="3"/>
        <v>48</v>
      </c>
      <c r="N12" s="10">
        <f t="shared" si="4"/>
        <v>0.96</v>
      </c>
      <c r="O12" s="22">
        <f t="shared" si="5"/>
        <v>109.09090909090908</v>
      </c>
      <c r="P12" s="16"/>
      <c r="Q12" s="9"/>
    </row>
    <row r="13" spans="1:17" x14ac:dyDescent="0.25">
      <c r="A13" s="4">
        <v>11</v>
      </c>
      <c r="B13" s="5" t="s">
        <v>15</v>
      </c>
      <c r="C13" s="12" t="s">
        <v>26</v>
      </c>
      <c r="D13" s="4">
        <v>1.35</v>
      </c>
      <c r="E13" s="4">
        <v>35</v>
      </c>
      <c r="F13" s="7">
        <f t="shared" si="0"/>
        <v>1.4</v>
      </c>
      <c r="G13" s="4">
        <v>41</v>
      </c>
      <c r="H13" s="4">
        <v>9</v>
      </c>
      <c r="I13" s="15">
        <f t="shared" si="1"/>
        <v>117.14285714285715</v>
      </c>
      <c r="J13" s="4">
        <v>35</v>
      </c>
      <c r="K13" s="4">
        <v>12</v>
      </c>
      <c r="L13" s="15">
        <f t="shared" si="2"/>
        <v>100</v>
      </c>
      <c r="M13" s="4">
        <f t="shared" si="3"/>
        <v>76</v>
      </c>
      <c r="N13" s="7">
        <f t="shared" si="4"/>
        <v>1.52</v>
      </c>
      <c r="O13" s="22">
        <f t="shared" si="5"/>
        <v>108.57142857142858</v>
      </c>
      <c r="P13" s="15"/>
      <c r="Q13" s="9"/>
    </row>
    <row r="14" spans="1:17" x14ac:dyDescent="0.25">
      <c r="A14" s="4">
        <v>12</v>
      </c>
      <c r="B14" s="5" t="s">
        <v>15</v>
      </c>
      <c r="C14" s="12" t="s">
        <v>27</v>
      </c>
      <c r="D14" s="7">
        <v>1.35</v>
      </c>
      <c r="E14" s="4">
        <v>35</v>
      </c>
      <c r="F14" s="7">
        <f t="shared" si="0"/>
        <v>1.4</v>
      </c>
      <c r="G14" s="4">
        <v>39</v>
      </c>
      <c r="H14" s="4">
        <v>11</v>
      </c>
      <c r="I14" s="15">
        <f t="shared" si="1"/>
        <v>111.42857142857143</v>
      </c>
      <c r="J14" s="4">
        <v>36</v>
      </c>
      <c r="K14" s="4">
        <v>6</v>
      </c>
      <c r="L14" s="15">
        <f t="shared" si="2"/>
        <v>102.85714285714285</v>
      </c>
      <c r="M14" s="4">
        <f t="shared" si="3"/>
        <v>75</v>
      </c>
      <c r="N14" s="7">
        <f t="shared" si="4"/>
        <v>1.5</v>
      </c>
      <c r="O14" s="22">
        <f t="shared" si="5"/>
        <v>107.14285714285714</v>
      </c>
      <c r="P14" s="15"/>
      <c r="Q14" s="9"/>
    </row>
    <row r="15" spans="1:17" x14ac:dyDescent="0.25">
      <c r="A15" s="4">
        <v>13</v>
      </c>
      <c r="B15" s="8" t="s">
        <v>15</v>
      </c>
      <c r="C15" s="11" t="s">
        <v>28</v>
      </c>
      <c r="D15" s="9">
        <v>1.1499999999999999</v>
      </c>
      <c r="E15" s="9">
        <v>30</v>
      </c>
      <c r="F15" s="9">
        <f t="shared" si="0"/>
        <v>1.2</v>
      </c>
      <c r="G15" s="9">
        <v>39</v>
      </c>
      <c r="H15" s="9">
        <v>8</v>
      </c>
      <c r="I15" s="16">
        <f t="shared" si="1"/>
        <v>130</v>
      </c>
      <c r="J15" s="9">
        <v>25</v>
      </c>
      <c r="K15" s="9">
        <v>6</v>
      </c>
      <c r="L15" s="16">
        <f t="shared" si="2"/>
        <v>83.333333333333343</v>
      </c>
      <c r="M15" s="9">
        <f t="shared" si="3"/>
        <v>64</v>
      </c>
      <c r="N15" s="10">
        <f t="shared" si="4"/>
        <v>1.28</v>
      </c>
      <c r="O15" s="22">
        <f t="shared" si="5"/>
        <v>106.66666666666667</v>
      </c>
      <c r="P15" s="16"/>
      <c r="Q15" s="9"/>
    </row>
    <row r="16" spans="1:17" x14ac:dyDescent="0.25">
      <c r="A16" s="4">
        <v>14</v>
      </c>
      <c r="B16" s="8" t="s">
        <v>15</v>
      </c>
      <c r="C16" s="11" t="s">
        <v>29</v>
      </c>
      <c r="D16" s="10">
        <v>0.75</v>
      </c>
      <c r="E16" s="9">
        <v>23</v>
      </c>
      <c r="F16" s="10">
        <f t="shared" si="0"/>
        <v>0.92</v>
      </c>
      <c r="G16" s="9">
        <v>23</v>
      </c>
      <c r="H16" s="9">
        <v>3</v>
      </c>
      <c r="I16" s="16">
        <f t="shared" si="1"/>
        <v>100</v>
      </c>
      <c r="J16" s="9">
        <v>26</v>
      </c>
      <c r="K16" s="9">
        <v>4</v>
      </c>
      <c r="L16" s="16">
        <f t="shared" si="2"/>
        <v>113.04347826086956</v>
      </c>
      <c r="M16" s="9">
        <f t="shared" si="3"/>
        <v>49</v>
      </c>
      <c r="N16" s="10">
        <f t="shared" si="4"/>
        <v>0.98</v>
      </c>
      <c r="O16" s="22">
        <f t="shared" si="5"/>
        <v>106.52173913043477</v>
      </c>
      <c r="P16" s="16"/>
      <c r="Q16" s="11"/>
    </row>
    <row r="17" spans="1:17" x14ac:dyDescent="0.25">
      <c r="A17" s="4">
        <v>15</v>
      </c>
      <c r="B17" s="5" t="s">
        <v>15</v>
      </c>
      <c r="C17" s="12" t="s">
        <v>30</v>
      </c>
      <c r="D17" s="4">
        <v>1.05</v>
      </c>
      <c r="E17" s="4">
        <v>28</v>
      </c>
      <c r="F17" s="7">
        <f t="shared" si="0"/>
        <v>1.1200000000000001</v>
      </c>
      <c r="G17" s="4">
        <v>28</v>
      </c>
      <c r="H17" s="4">
        <v>8</v>
      </c>
      <c r="I17" s="15">
        <f t="shared" si="1"/>
        <v>100</v>
      </c>
      <c r="J17" s="4">
        <v>28</v>
      </c>
      <c r="K17" s="4">
        <v>6</v>
      </c>
      <c r="L17" s="15">
        <f t="shared" si="2"/>
        <v>100</v>
      </c>
      <c r="M17" s="4">
        <f t="shared" si="3"/>
        <v>56</v>
      </c>
      <c r="N17" s="7">
        <f t="shared" si="4"/>
        <v>1.1200000000000001</v>
      </c>
      <c r="O17" s="22">
        <f t="shared" si="5"/>
        <v>100</v>
      </c>
      <c r="P17" s="15"/>
      <c r="Q17" s="11"/>
    </row>
    <row r="18" spans="1:17" x14ac:dyDescent="0.25">
      <c r="A18" s="4">
        <v>16</v>
      </c>
      <c r="B18" s="5" t="s">
        <v>15</v>
      </c>
      <c r="C18" s="13" t="s">
        <v>31</v>
      </c>
      <c r="D18" s="7">
        <v>1.9500000000000002</v>
      </c>
      <c r="E18" s="4">
        <v>50</v>
      </c>
      <c r="F18" s="7">
        <f t="shared" si="0"/>
        <v>2</v>
      </c>
      <c r="G18" s="4">
        <v>46</v>
      </c>
      <c r="H18" s="4">
        <v>12</v>
      </c>
      <c r="I18" s="15">
        <f t="shared" si="1"/>
        <v>92</v>
      </c>
      <c r="J18" s="4">
        <v>51</v>
      </c>
      <c r="K18" s="4">
        <v>12</v>
      </c>
      <c r="L18" s="15">
        <f t="shared" si="2"/>
        <v>102</v>
      </c>
      <c r="M18" s="4">
        <f t="shared" si="3"/>
        <v>97</v>
      </c>
      <c r="N18" s="7">
        <f t="shared" si="4"/>
        <v>1.94</v>
      </c>
      <c r="O18" s="22">
        <f t="shared" si="5"/>
        <v>97</v>
      </c>
      <c r="P18" s="15"/>
      <c r="Q18" s="9"/>
    </row>
    <row r="19" spans="1:17" x14ac:dyDescent="0.25">
      <c r="A19" s="4">
        <v>17</v>
      </c>
      <c r="B19" s="5" t="s">
        <v>15</v>
      </c>
      <c r="C19" s="12" t="s">
        <v>32</v>
      </c>
      <c r="D19" s="7">
        <v>0.85</v>
      </c>
      <c r="E19" s="4">
        <v>25</v>
      </c>
      <c r="F19" s="7">
        <f t="shared" si="0"/>
        <v>1</v>
      </c>
      <c r="G19" s="4">
        <v>21</v>
      </c>
      <c r="H19" s="4">
        <v>3</v>
      </c>
      <c r="I19" s="15">
        <f t="shared" si="1"/>
        <v>84</v>
      </c>
      <c r="J19" s="4">
        <v>27</v>
      </c>
      <c r="K19" s="4">
        <v>5</v>
      </c>
      <c r="L19" s="15">
        <f t="shared" si="2"/>
        <v>108</v>
      </c>
      <c r="M19" s="4">
        <f t="shared" si="3"/>
        <v>48</v>
      </c>
      <c r="N19" s="7">
        <f t="shared" si="4"/>
        <v>0.96</v>
      </c>
      <c r="O19" s="22">
        <f t="shared" si="5"/>
        <v>96</v>
      </c>
      <c r="P19" s="15"/>
      <c r="Q19" s="9"/>
    </row>
    <row r="20" spans="1:17" x14ac:dyDescent="0.25">
      <c r="A20" s="4">
        <v>18</v>
      </c>
      <c r="B20" s="8" t="s">
        <v>15</v>
      </c>
      <c r="C20" s="11" t="s">
        <v>33</v>
      </c>
      <c r="D20" s="10">
        <v>1.25</v>
      </c>
      <c r="E20" s="9">
        <v>33</v>
      </c>
      <c r="F20" s="10">
        <f t="shared" si="0"/>
        <v>1.32</v>
      </c>
      <c r="G20" s="9">
        <v>31</v>
      </c>
      <c r="H20" s="9">
        <v>7</v>
      </c>
      <c r="I20" s="16">
        <f t="shared" si="1"/>
        <v>93.939393939393938</v>
      </c>
      <c r="J20" s="9">
        <v>32</v>
      </c>
      <c r="K20" s="9">
        <v>5</v>
      </c>
      <c r="L20" s="16">
        <f t="shared" si="2"/>
        <v>96.969696969696969</v>
      </c>
      <c r="M20" s="9">
        <f t="shared" si="3"/>
        <v>63</v>
      </c>
      <c r="N20" s="10">
        <f t="shared" si="4"/>
        <v>1.26</v>
      </c>
      <c r="O20" s="22">
        <f t="shared" si="5"/>
        <v>95.454545454545453</v>
      </c>
      <c r="P20" s="16"/>
      <c r="Q20" s="9"/>
    </row>
    <row r="21" spans="1:17" x14ac:dyDescent="0.25">
      <c r="A21" s="4">
        <v>19</v>
      </c>
      <c r="B21" s="5" t="s">
        <v>15</v>
      </c>
      <c r="C21" s="12" t="s">
        <v>34</v>
      </c>
      <c r="D21" s="7">
        <v>1.25</v>
      </c>
      <c r="E21" s="4">
        <v>33</v>
      </c>
      <c r="F21" s="7">
        <f t="shared" si="0"/>
        <v>1.32</v>
      </c>
      <c r="G21" s="4">
        <v>27</v>
      </c>
      <c r="H21" s="4">
        <v>4</v>
      </c>
      <c r="I21" s="15">
        <f t="shared" si="1"/>
        <v>81.818181818181827</v>
      </c>
      <c r="J21" s="4">
        <v>36</v>
      </c>
      <c r="K21" s="4">
        <v>7</v>
      </c>
      <c r="L21" s="15">
        <f t="shared" si="2"/>
        <v>109.09090909090908</v>
      </c>
      <c r="M21" s="4">
        <f t="shared" si="3"/>
        <v>63</v>
      </c>
      <c r="N21" s="7">
        <f t="shared" si="4"/>
        <v>1.26</v>
      </c>
      <c r="O21" s="22">
        <f t="shared" si="5"/>
        <v>95.454545454545453</v>
      </c>
      <c r="P21" s="15"/>
      <c r="Q21" s="9"/>
    </row>
    <row r="22" spans="1:17" x14ac:dyDescent="0.25">
      <c r="A22" s="4">
        <v>20</v>
      </c>
      <c r="B22" s="8" t="s">
        <v>15</v>
      </c>
      <c r="C22" s="11" t="s">
        <v>35</v>
      </c>
      <c r="D22" s="10">
        <v>1.05</v>
      </c>
      <c r="E22" s="9">
        <v>28</v>
      </c>
      <c r="F22" s="10">
        <f t="shared" si="0"/>
        <v>1.1200000000000001</v>
      </c>
      <c r="G22" s="9">
        <v>20</v>
      </c>
      <c r="H22" s="9">
        <v>3</v>
      </c>
      <c r="I22" s="16">
        <f t="shared" si="1"/>
        <v>71.428571428571431</v>
      </c>
      <c r="J22" s="9">
        <v>33</v>
      </c>
      <c r="K22" s="9">
        <v>6</v>
      </c>
      <c r="L22" s="16">
        <f t="shared" si="2"/>
        <v>117.85714285714286</v>
      </c>
      <c r="M22" s="9">
        <f t="shared" si="3"/>
        <v>53</v>
      </c>
      <c r="N22" s="10">
        <f t="shared" si="4"/>
        <v>1.06</v>
      </c>
      <c r="O22" s="22">
        <f t="shared" si="5"/>
        <v>94.642857142857139</v>
      </c>
      <c r="P22" s="16"/>
      <c r="Q22" s="9"/>
    </row>
    <row r="23" spans="1:17" x14ac:dyDescent="0.25">
      <c r="A23" s="4">
        <v>21</v>
      </c>
      <c r="B23" s="8" t="s">
        <v>15</v>
      </c>
      <c r="C23" s="11" t="s">
        <v>36</v>
      </c>
      <c r="D23" s="10">
        <v>0.65</v>
      </c>
      <c r="E23" s="9">
        <v>22</v>
      </c>
      <c r="F23" s="10">
        <f t="shared" si="0"/>
        <v>0.88</v>
      </c>
      <c r="G23" s="9">
        <v>15</v>
      </c>
      <c r="H23" s="9">
        <v>4</v>
      </c>
      <c r="I23" s="16">
        <f t="shared" si="1"/>
        <v>68.181818181818173</v>
      </c>
      <c r="J23" s="9">
        <v>26</v>
      </c>
      <c r="K23" s="9">
        <v>5</v>
      </c>
      <c r="L23" s="16">
        <f t="shared" si="2"/>
        <v>118.18181818181819</v>
      </c>
      <c r="M23" s="9">
        <f t="shared" si="3"/>
        <v>41</v>
      </c>
      <c r="N23" s="10">
        <f t="shared" si="4"/>
        <v>0.82</v>
      </c>
      <c r="O23" s="22">
        <f t="shared" si="5"/>
        <v>93.181818181818173</v>
      </c>
      <c r="P23" s="16"/>
      <c r="Q23" s="9"/>
    </row>
    <row r="24" spans="1:17" x14ac:dyDescent="0.25">
      <c r="A24" s="4">
        <v>22</v>
      </c>
      <c r="B24" s="8" t="s">
        <v>15</v>
      </c>
      <c r="C24" s="11" t="s">
        <v>37</v>
      </c>
      <c r="D24" s="10">
        <v>1.75</v>
      </c>
      <c r="E24" s="9">
        <v>45</v>
      </c>
      <c r="F24" s="10">
        <f t="shared" si="0"/>
        <v>1.8</v>
      </c>
      <c r="G24" s="9">
        <v>38</v>
      </c>
      <c r="H24" s="9">
        <v>7</v>
      </c>
      <c r="I24" s="16">
        <f t="shared" si="1"/>
        <v>84.444444444444443</v>
      </c>
      <c r="J24" s="9">
        <v>43</v>
      </c>
      <c r="K24" s="9">
        <v>7</v>
      </c>
      <c r="L24" s="16">
        <f t="shared" si="2"/>
        <v>95.555555555555557</v>
      </c>
      <c r="M24" s="9">
        <f t="shared" si="3"/>
        <v>81</v>
      </c>
      <c r="N24" s="10">
        <f t="shared" si="4"/>
        <v>1.62</v>
      </c>
      <c r="O24" s="22">
        <f t="shared" si="5"/>
        <v>90</v>
      </c>
      <c r="P24" s="16"/>
      <c r="Q24" s="9"/>
    </row>
    <row r="25" spans="1:17" x14ac:dyDescent="0.25">
      <c r="A25" s="4">
        <v>23</v>
      </c>
      <c r="B25" s="8" t="s">
        <v>15</v>
      </c>
      <c r="C25" s="11" t="s">
        <v>38</v>
      </c>
      <c r="D25" s="9">
        <v>0.55000000000000004</v>
      </c>
      <c r="E25" s="9">
        <v>20</v>
      </c>
      <c r="F25" s="10">
        <f t="shared" si="0"/>
        <v>0.8</v>
      </c>
      <c r="G25" s="9">
        <v>11</v>
      </c>
      <c r="H25" s="9">
        <v>2</v>
      </c>
      <c r="I25" s="16">
        <f t="shared" si="1"/>
        <v>55.000000000000007</v>
      </c>
      <c r="J25" s="9">
        <v>25</v>
      </c>
      <c r="K25" s="9">
        <v>7</v>
      </c>
      <c r="L25" s="16">
        <f t="shared" si="2"/>
        <v>125</v>
      </c>
      <c r="M25" s="9">
        <f t="shared" si="3"/>
        <v>36</v>
      </c>
      <c r="N25" s="10">
        <f t="shared" si="4"/>
        <v>0.72</v>
      </c>
      <c r="O25" s="22">
        <f t="shared" si="5"/>
        <v>89.999999999999986</v>
      </c>
      <c r="P25" s="16"/>
      <c r="Q25" s="9"/>
    </row>
    <row r="26" spans="1:17" x14ac:dyDescent="0.25">
      <c r="A26" s="4">
        <v>24</v>
      </c>
      <c r="B26" s="5" t="s">
        <v>15</v>
      </c>
      <c r="C26" s="13" t="s">
        <v>39</v>
      </c>
      <c r="D26" s="7">
        <v>0.95</v>
      </c>
      <c r="E26" s="4">
        <v>26</v>
      </c>
      <c r="F26" s="7">
        <f t="shared" si="0"/>
        <v>1.04</v>
      </c>
      <c r="G26" s="4">
        <v>27</v>
      </c>
      <c r="H26" s="4">
        <v>6</v>
      </c>
      <c r="I26" s="15">
        <f t="shared" si="1"/>
        <v>103.84615384615385</v>
      </c>
      <c r="J26" s="4">
        <v>19</v>
      </c>
      <c r="K26" s="4">
        <v>3</v>
      </c>
      <c r="L26" s="15">
        <f t="shared" si="2"/>
        <v>73.076923076923066</v>
      </c>
      <c r="M26" s="4">
        <f t="shared" si="3"/>
        <v>46</v>
      </c>
      <c r="N26" s="7">
        <f t="shared" si="4"/>
        <v>0.92</v>
      </c>
      <c r="O26" s="22">
        <f t="shared" si="5"/>
        <v>88.461538461538453</v>
      </c>
      <c r="P26" s="15"/>
      <c r="Q26" s="11"/>
    </row>
    <row r="27" spans="1:17" x14ac:dyDescent="0.25">
      <c r="A27" s="4">
        <v>25</v>
      </c>
      <c r="B27" s="5" t="s">
        <v>15</v>
      </c>
      <c r="C27" s="12" t="s">
        <v>40</v>
      </c>
      <c r="D27" s="7">
        <v>1.55</v>
      </c>
      <c r="E27" s="4">
        <v>40</v>
      </c>
      <c r="F27" s="7">
        <f t="shared" si="0"/>
        <v>1.6</v>
      </c>
      <c r="G27" s="4">
        <v>34</v>
      </c>
      <c r="H27" s="4">
        <v>6</v>
      </c>
      <c r="I27" s="15">
        <f t="shared" si="1"/>
        <v>85</v>
      </c>
      <c r="J27" s="4">
        <v>35</v>
      </c>
      <c r="K27" s="4">
        <v>9</v>
      </c>
      <c r="L27" s="15">
        <f t="shared" si="2"/>
        <v>87.5</v>
      </c>
      <c r="M27" s="4">
        <f t="shared" si="3"/>
        <v>69</v>
      </c>
      <c r="N27" s="7">
        <f t="shared" si="4"/>
        <v>1.38</v>
      </c>
      <c r="O27" s="22">
        <f t="shared" si="5"/>
        <v>86.25</v>
      </c>
      <c r="P27" s="15"/>
      <c r="Q27" s="9"/>
    </row>
    <row r="28" spans="1:17" x14ac:dyDescent="0.25">
      <c r="A28" s="4">
        <v>26</v>
      </c>
      <c r="B28" s="5" t="s">
        <v>15</v>
      </c>
      <c r="C28" s="12" t="s">
        <v>41</v>
      </c>
      <c r="D28" s="7">
        <v>1.25</v>
      </c>
      <c r="E28" s="4">
        <v>33</v>
      </c>
      <c r="F28" s="7">
        <f t="shared" si="0"/>
        <v>1.32</v>
      </c>
      <c r="G28" s="4">
        <v>25</v>
      </c>
      <c r="H28" s="4">
        <v>5</v>
      </c>
      <c r="I28" s="15">
        <f t="shared" si="1"/>
        <v>75.757575757575751</v>
      </c>
      <c r="J28" s="4">
        <v>31</v>
      </c>
      <c r="K28" s="4">
        <v>10</v>
      </c>
      <c r="L28" s="15">
        <f t="shared" si="2"/>
        <v>93.939393939393938</v>
      </c>
      <c r="M28" s="4">
        <f t="shared" si="3"/>
        <v>56</v>
      </c>
      <c r="N28" s="7">
        <f t="shared" si="4"/>
        <v>1.1200000000000001</v>
      </c>
      <c r="O28" s="22">
        <f t="shared" si="5"/>
        <v>84.848484848484844</v>
      </c>
      <c r="P28" s="15"/>
      <c r="Q28" s="4"/>
    </row>
    <row r="29" spans="1:17" x14ac:dyDescent="0.25">
      <c r="A29" s="4">
        <v>27</v>
      </c>
      <c r="B29" s="5" t="s">
        <v>15</v>
      </c>
      <c r="C29" s="12" t="s">
        <v>42</v>
      </c>
      <c r="D29" s="7">
        <v>1.25</v>
      </c>
      <c r="E29" s="4">
        <v>33</v>
      </c>
      <c r="F29" s="7">
        <f t="shared" si="0"/>
        <v>1.32</v>
      </c>
      <c r="G29" s="4">
        <v>13</v>
      </c>
      <c r="H29" s="4">
        <v>3</v>
      </c>
      <c r="I29" s="15">
        <f t="shared" si="1"/>
        <v>39.393939393939391</v>
      </c>
      <c r="J29" s="4">
        <v>40</v>
      </c>
      <c r="K29" s="4">
        <v>7</v>
      </c>
      <c r="L29" s="15">
        <f t="shared" si="2"/>
        <v>121.21212121212122</v>
      </c>
      <c r="M29" s="4">
        <f t="shared" si="3"/>
        <v>53</v>
      </c>
      <c r="N29" s="7">
        <f t="shared" si="4"/>
        <v>1.06</v>
      </c>
      <c r="O29" s="22">
        <f t="shared" si="5"/>
        <v>80.303030303030297</v>
      </c>
      <c r="P29" s="15"/>
      <c r="Q29" s="4"/>
    </row>
    <row r="30" spans="1:17" x14ac:dyDescent="0.25">
      <c r="A30" s="4">
        <v>28</v>
      </c>
      <c r="B30" s="8" t="s">
        <v>15</v>
      </c>
      <c r="C30" s="11" t="s">
        <v>43</v>
      </c>
      <c r="D30" s="10">
        <v>1.1499999999999999</v>
      </c>
      <c r="E30" s="9">
        <v>30</v>
      </c>
      <c r="F30" s="10">
        <f t="shared" si="0"/>
        <v>1.2</v>
      </c>
      <c r="G30" s="9">
        <v>19</v>
      </c>
      <c r="H30" s="9">
        <v>4</v>
      </c>
      <c r="I30" s="16">
        <f t="shared" si="1"/>
        <v>63.333333333333329</v>
      </c>
      <c r="J30" s="9">
        <v>29</v>
      </c>
      <c r="K30" s="9">
        <v>10</v>
      </c>
      <c r="L30" s="16">
        <f t="shared" si="2"/>
        <v>96.666666666666671</v>
      </c>
      <c r="M30" s="9">
        <f t="shared" si="3"/>
        <v>48</v>
      </c>
      <c r="N30" s="10">
        <f t="shared" si="4"/>
        <v>0.96</v>
      </c>
      <c r="O30" s="22">
        <f t="shared" si="5"/>
        <v>80</v>
      </c>
      <c r="P30" s="16"/>
      <c r="Q30" s="4"/>
    </row>
    <row r="31" spans="1:17" x14ac:dyDescent="0.25">
      <c r="A31" s="4">
        <v>29</v>
      </c>
      <c r="B31" s="8" t="s">
        <v>15</v>
      </c>
      <c r="C31" s="11" t="s">
        <v>44</v>
      </c>
      <c r="D31" s="10">
        <v>1.65</v>
      </c>
      <c r="E31" s="9">
        <v>42</v>
      </c>
      <c r="F31" s="10">
        <f t="shared" si="0"/>
        <v>1.68</v>
      </c>
      <c r="G31" s="9">
        <v>38</v>
      </c>
      <c r="H31" s="9">
        <v>8</v>
      </c>
      <c r="I31" s="16">
        <f t="shared" si="1"/>
        <v>90.476190476190482</v>
      </c>
      <c r="J31" s="9">
        <v>26</v>
      </c>
      <c r="K31" s="9">
        <v>5</v>
      </c>
      <c r="L31" s="16">
        <f t="shared" si="2"/>
        <v>61.904761904761905</v>
      </c>
      <c r="M31" s="9">
        <f t="shared" si="3"/>
        <v>64</v>
      </c>
      <c r="N31" s="10">
        <f t="shared" si="4"/>
        <v>1.28</v>
      </c>
      <c r="O31" s="22">
        <f t="shared" si="5"/>
        <v>76.190476190476204</v>
      </c>
      <c r="P31" s="16">
        <v>40</v>
      </c>
      <c r="Q31" s="4"/>
    </row>
    <row r="32" spans="1:17" x14ac:dyDescent="0.25">
      <c r="A32" s="4">
        <v>30</v>
      </c>
      <c r="B32" s="5" t="s">
        <v>15</v>
      </c>
      <c r="C32" s="12" t="s">
        <v>45</v>
      </c>
      <c r="D32" s="7">
        <v>1.25</v>
      </c>
      <c r="E32" s="4">
        <v>33</v>
      </c>
      <c r="F32" s="7">
        <f t="shared" si="0"/>
        <v>1.32</v>
      </c>
      <c r="G32" s="4">
        <v>30</v>
      </c>
      <c r="H32" s="4">
        <v>8</v>
      </c>
      <c r="I32" s="15">
        <f t="shared" si="1"/>
        <v>90.909090909090907</v>
      </c>
      <c r="J32" s="4">
        <v>20</v>
      </c>
      <c r="K32" s="4">
        <v>6</v>
      </c>
      <c r="L32" s="15">
        <f t="shared" si="2"/>
        <v>60.606060606060609</v>
      </c>
      <c r="M32" s="4">
        <f t="shared" si="3"/>
        <v>50</v>
      </c>
      <c r="N32" s="7">
        <f t="shared" si="4"/>
        <v>1</v>
      </c>
      <c r="O32" s="22">
        <f t="shared" si="5"/>
        <v>75.757575757575751</v>
      </c>
      <c r="P32" s="15">
        <v>30</v>
      </c>
      <c r="Q32" s="4"/>
    </row>
    <row r="33" spans="1:17" x14ac:dyDescent="0.25">
      <c r="A33" s="4">
        <v>31</v>
      </c>
      <c r="B33" s="5" t="s">
        <v>15</v>
      </c>
      <c r="C33" s="12" t="s">
        <v>46</v>
      </c>
      <c r="D33" s="7">
        <v>0.47</v>
      </c>
      <c r="E33" s="4">
        <v>18</v>
      </c>
      <c r="F33" s="7">
        <f t="shared" si="0"/>
        <v>0.72</v>
      </c>
      <c r="G33" s="4">
        <v>8</v>
      </c>
      <c r="H33" s="4">
        <v>2</v>
      </c>
      <c r="I33" s="15">
        <f t="shared" si="1"/>
        <v>44.444444444444443</v>
      </c>
      <c r="J33" s="4">
        <v>19</v>
      </c>
      <c r="K33" s="4">
        <v>3</v>
      </c>
      <c r="L33" s="15">
        <f t="shared" si="2"/>
        <v>105.55555555555556</v>
      </c>
      <c r="M33" s="4">
        <f t="shared" si="3"/>
        <v>27</v>
      </c>
      <c r="N33" s="7">
        <f t="shared" si="4"/>
        <v>0.54</v>
      </c>
      <c r="O33" s="22">
        <f t="shared" si="5"/>
        <v>75.000000000000014</v>
      </c>
      <c r="P33" s="15">
        <v>17</v>
      </c>
      <c r="Q33" s="4"/>
    </row>
    <row r="34" spans="1:17" x14ac:dyDescent="0.25">
      <c r="A34" s="4">
        <v>32</v>
      </c>
      <c r="B34" s="5" t="s">
        <v>15</v>
      </c>
      <c r="C34" s="12" t="s">
        <v>47</v>
      </c>
      <c r="D34" s="4">
        <v>1.25</v>
      </c>
      <c r="E34" s="4">
        <v>33</v>
      </c>
      <c r="F34" s="7">
        <f t="shared" si="0"/>
        <v>1.32</v>
      </c>
      <c r="G34" s="4">
        <v>21</v>
      </c>
      <c r="H34" s="4">
        <v>3</v>
      </c>
      <c r="I34" s="15">
        <f t="shared" si="1"/>
        <v>63.636363636363633</v>
      </c>
      <c r="J34" s="4">
        <v>26</v>
      </c>
      <c r="K34" s="4">
        <v>5</v>
      </c>
      <c r="L34" s="15">
        <f t="shared" si="2"/>
        <v>78.787878787878782</v>
      </c>
      <c r="M34" s="4">
        <f t="shared" si="3"/>
        <v>47</v>
      </c>
      <c r="N34" s="7">
        <f t="shared" si="4"/>
        <v>0.94</v>
      </c>
      <c r="O34" s="22">
        <f t="shared" si="5"/>
        <v>71.212121212121204</v>
      </c>
      <c r="P34" s="15">
        <v>30</v>
      </c>
      <c r="Q34" s="4"/>
    </row>
    <row r="35" spans="1:17" x14ac:dyDescent="0.25">
      <c r="A35" s="4">
        <v>33</v>
      </c>
      <c r="B35" s="5" t="s">
        <v>15</v>
      </c>
      <c r="C35" s="12" t="s">
        <v>48</v>
      </c>
      <c r="D35" s="7">
        <v>0.85</v>
      </c>
      <c r="E35" s="4">
        <v>25</v>
      </c>
      <c r="F35" s="7">
        <f t="shared" si="0"/>
        <v>1</v>
      </c>
      <c r="G35" s="4">
        <v>20</v>
      </c>
      <c r="H35" s="4">
        <v>4</v>
      </c>
      <c r="I35" s="15">
        <f t="shared" si="1"/>
        <v>80</v>
      </c>
      <c r="J35" s="4">
        <v>10</v>
      </c>
      <c r="K35" s="4">
        <v>3</v>
      </c>
      <c r="L35" s="15">
        <f t="shared" si="2"/>
        <v>40</v>
      </c>
      <c r="M35" s="4">
        <f t="shared" si="3"/>
        <v>30</v>
      </c>
      <c r="N35" s="7">
        <f t="shared" si="4"/>
        <v>0.6</v>
      </c>
      <c r="O35" s="22">
        <f t="shared" si="5"/>
        <v>60</v>
      </c>
      <c r="P35" s="15">
        <v>23</v>
      </c>
      <c r="Q35" s="4"/>
    </row>
    <row r="36" spans="1:17" x14ac:dyDescent="0.25">
      <c r="A36" s="4">
        <v>34</v>
      </c>
      <c r="B36" s="5" t="s">
        <v>15</v>
      </c>
      <c r="C36" s="12" t="s">
        <v>49</v>
      </c>
      <c r="D36" s="4">
        <v>1.1499999999999999</v>
      </c>
      <c r="E36" s="4">
        <v>30</v>
      </c>
      <c r="F36" s="7">
        <f t="shared" si="0"/>
        <v>1.2</v>
      </c>
      <c r="G36" s="4">
        <v>19</v>
      </c>
      <c r="H36" s="4">
        <v>5</v>
      </c>
      <c r="I36" s="15">
        <f t="shared" si="1"/>
        <v>63.333333333333329</v>
      </c>
      <c r="J36" s="4">
        <v>15</v>
      </c>
      <c r="K36" s="4">
        <v>3</v>
      </c>
      <c r="L36" s="15">
        <f t="shared" si="2"/>
        <v>50</v>
      </c>
      <c r="M36" s="4">
        <f t="shared" si="3"/>
        <v>34</v>
      </c>
      <c r="N36" s="7">
        <f t="shared" si="4"/>
        <v>0.68</v>
      </c>
      <c r="O36" s="22">
        <f t="shared" si="5"/>
        <v>56.666666666666679</v>
      </c>
      <c r="P36" s="15">
        <v>26</v>
      </c>
      <c r="Q36" s="4"/>
    </row>
    <row r="37" spans="1:17" x14ac:dyDescent="0.25">
      <c r="A37" s="4">
        <v>35</v>
      </c>
      <c r="B37" s="5" t="s">
        <v>15</v>
      </c>
      <c r="C37" s="12" t="s">
        <v>50</v>
      </c>
      <c r="D37" s="7">
        <v>0.47</v>
      </c>
      <c r="E37" s="4">
        <v>18</v>
      </c>
      <c r="F37" s="7">
        <f t="shared" si="0"/>
        <v>0.72</v>
      </c>
      <c r="G37" s="4">
        <v>3</v>
      </c>
      <c r="H37" s="4">
        <v>2</v>
      </c>
      <c r="I37" s="15">
        <f t="shared" si="1"/>
        <v>16.666666666666664</v>
      </c>
      <c r="J37" s="4">
        <v>17</v>
      </c>
      <c r="K37" s="4">
        <v>3</v>
      </c>
      <c r="L37" s="15">
        <f t="shared" si="2"/>
        <v>94.444444444444443</v>
      </c>
      <c r="M37" s="4">
        <f t="shared" si="3"/>
        <v>20</v>
      </c>
      <c r="N37" s="7">
        <f t="shared" si="4"/>
        <v>0.4</v>
      </c>
      <c r="O37" s="22">
        <f t="shared" si="5"/>
        <v>55.555555555555557</v>
      </c>
      <c r="P37" s="15">
        <v>15</v>
      </c>
      <c r="Q37" s="4"/>
    </row>
    <row r="38" spans="1:17" x14ac:dyDescent="0.25">
      <c r="A38" s="4">
        <v>36</v>
      </c>
      <c r="B38" s="8" t="s">
        <v>15</v>
      </c>
      <c r="C38" s="11" t="s">
        <v>51</v>
      </c>
      <c r="D38" s="9">
        <v>1.35</v>
      </c>
      <c r="E38" s="9">
        <v>35</v>
      </c>
      <c r="F38" s="10">
        <f t="shared" si="0"/>
        <v>1.4</v>
      </c>
      <c r="G38" s="9">
        <v>19</v>
      </c>
      <c r="H38" s="9">
        <v>5</v>
      </c>
      <c r="I38" s="16">
        <f t="shared" si="1"/>
        <v>54.285714285714285</v>
      </c>
      <c r="J38" s="9">
        <v>15</v>
      </c>
      <c r="K38" s="9">
        <v>5</v>
      </c>
      <c r="L38" s="16">
        <f t="shared" si="2"/>
        <v>42.857142857142854</v>
      </c>
      <c r="M38" s="9">
        <f t="shared" si="3"/>
        <v>34</v>
      </c>
      <c r="N38" s="10">
        <f t="shared" si="4"/>
        <v>0.68</v>
      </c>
      <c r="O38" s="22">
        <f t="shared" si="5"/>
        <v>48.571428571428577</v>
      </c>
      <c r="P38" s="16">
        <v>30</v>
      </c>
      <c r="Q38" s="4"/>
    </row>
    <row r="39" spans="1:17" x14ac:dyDescent="0.25">
      <c r="A39" s="4">
        <v>37</v>
      </c>
      <c r="B39" s="8" t="s">
        <v>15</v>
      </c>
      <c r="C39" s="11" t="s">
        <v>52</v>
      </c>
      <c r="D39" s="10">
        <v>0.85</v>
      </c>
      <c r="E39" s="9">
        <v>25</v>
      </c>
      <c r="F39" s="10">
        <f t="shared" si="0"/>
        <v>1</v>
      </c>
      <c r="G39" s="9">
        <v>12</v>
      </c>
      <c r="H39" s="9">
        <v>3</v>
      </c>
      <c r="I39" s="16">
        <f t="shared" si="1"/>
        <v>48</v>
      </c>
      <c r="J39" s="9">
        <v>6</v>
      </c>
      <c r="K39" s="9">
        <v>2</v>
      </c>
      <c r="L39" s="16">
        <f t="shared" si="2"/>
        <v>24</v>
      </c>
      <c r="M39" s="9">
        <f t="shared" si="3"/>
        <v>18</v>
      </c>
      <c r="N39" s="10">
        <f t="shared" si="4"/>
        <v>0.36</v>
      </c>
      <c r="O39" s="22">
        <f t="shared" si="5"/>
        <v>36</v>
      </c>
      <c r="P39" s="16">
        <v>20</v>
      </c>
      <c r="Q39" s="4"/>
    </row>
  </sheetData>
  <mergeCells count="2">
    <mergeCell ref="A1:O1"/>
    <mergeCell ref="A2:C2"/>
  </mergeCells>
  <pageMargins left="0.7" right="0.7" top="0.75" bottom="0.75" header="0.3" footer="0.3"/>
  <pageSetup paperSize="9" scale="9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2020-09-26T17:30:18Z</dcterms:created>
  <dcterms:modified xsi:type="dcterms:W3CDTF">2020-09-26T18:57:02Z</dcterms:modified>
</cp:coreProperties>
</file>