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oldendorp Driebanden/"/>
    </mc:Choice>
  </mc:AlternateContent>
  <xr:revisionPtr revIDLastSave="0" documentId="8_{12710AE3-3CCE-49F5-955D-F0FA70341D06}" xr6:coauthVersionLast="47" xr6:coauthVersionMax="47" xr10:uidLastSave="{00000000-0000-0000-0000-000000000000}"/>
  <bookViews>
    <workbookView xWindow="-120" yWindow="-120" windowWidth="25440" windowHeight="15390" xr2:uid="{EF85489E-65A7-4413-B657-6B18D09A0E5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O26" i="1" s="1"/>
  <c r="P26" i="1" s="1"/>
  <c r="Q26" i="1" s="1"/>
  <c r="M26" i="1"/>
  <c r="J26" i="1"/>
  <c r="G26" i="1"/>
  <c r="N25" i="1"/>
  <c r="O25" i="1" s="1"/>
  <c r="P25" i="1" s="1"/>
  <c r="Q25" i="1" s="1"/>
  <c r="M25" i="1"/>
  <c r="J25" i="1"/>
  <c r="G25" i="1"/>
  <c r="N24" i="1"/>
  <c r="O24" i="1" s="1"/>
  <c r="P24" i="1" s="1"/>
  <c r="Q24" i="1" s="1"/>
  <c r="M24" i="1"/>
  <c r="J24" i="1"/>
  <c r="G24" i="1"/>
  <c r="N23" i="1"/>
  <c r="O23" i="1" s="1"/>
  <c r="P23" i="1" s="1"/>
  <c r="Q23" i="1" s="1"/>
  <c r="M23" i="1"/>
  <c r="J23" i="1"/>
  <c r="G23" i="1"/>
  <c r="N22" i="1"/>
  <c r="O22" i="1" s="1"/>
  <c r="P22" i="1" s="1"/>
  <c r="Q22" i="1" s="1"/>
  <c r="M22" i="1"/>
  <c r="J22" i="1"/>
  <c r="G22" i="1"/>
  <c r="N21" i="1"/>
  <c r="O21" i="1" s="1"/>
  <c r="P21" i="1" s="1"/>
  <c r="Q21" i="1" s="1"/>
  <c r="M21" i="1"/>
  <c r="J21" i="1"/>
  <c r="G21" i="1"/>
  <c r="N20" i="1"/>
  <c r="O20" i="1" s="1"/>
  <c r="P20" i="1" s="1"/>
  <c r="Q20" i="1" s="1"/>
  <c r="M20" i="1"/>
  <c r="J20" i="1"/>
  <c r="G20" i="1"/>
  <c r="N19" i="1"/>
  <c r="O19" i="1" s="1"/>
  <c r="P19" i="1" s="1"/>
  <c r="Q19" i="1" s="1"/>
  <c r="M19" i="1"/>
  <c r="J19" i="1"/>
  <c r="G19" i="1"/>
  <c r="N18" i="1"/>
  <c r="O18" i="1" s="1"/>
  <c r="P18" i="1" s="1"/>
  <c r="Q18" i="1" s="1"/>
  <c r="M18" i="1"/>
  <c r="J18" i="1"/>
  <c r="G18" i="1"/>
  <c r="N17" i="1"/>
  <c r="O17" i="1" s="1"/>
  <c r="P17" i="1" s="1"/>
  <c r="Q17" i="1" s="1"/>
  <c r="M17" i="1"/>
  <c r="J17" i="1"/>
  <c r="G17" i="1"/>
  <c r="N16" i="1"/>
  <c r="O16" i="1" s="1"/>
  <c r="P16" i="1" s="1"/>
  <c r="Q16" i="1" s="1"/>
  <c r="M16" i="1"/>
  <c r="J16" i="1"/>
  <c r="G16" i="1"/>
  <c r="N15" i="1"/>
  <c r="O15" i="1" s="1"/>
  <c r="P15" i="1" s="1"/>
  <c r="Q15" i="1" s="1"/>
  <c r="M15" i="1"/>
  <c r="J15" i="1"/>
  <c r="G15" i="1"/>
  <c r="N14" i="1"/>
  <c r="O14" i="1" s="1"/>
  <c r="P14" i="1" s="1"/>
  <c r="Q14" i="1" s="1"/>
  <c r="M14" i="1"/>
  <c r="J14" i="1"/>
  <c r="G14" i="1"/>
  <c r="N13" i="1"/>
  <c r="O13" i="1" s="1"/>
  <c r="P13" i="1" s="1"/>
  <c r="Q13" i="1" s="1"/>
  <c r="M13" i="1"/>
  <c r="J13" i="1"/>
  <c r="G13" i="1"/>
  <c r="N12" i="1"/>
  <c r="O12" i="1" s="1"/>
  <c r="P12" i="1" s="1"/>
  <c r="Q12" i="1" s="1"/>
  <c r="M12" i="1"/>
  <c r="J12" i="1"/>
  <c r="G12" i="1"/>
  <c r="N11" i="1"/>
  <c r="O11" i="1" s="1"/>
  <c r="P11" i="1" s="1"/>
  <c r="Q11" i="1" s="1"/>
  <c r="M11" i="1"/>
  <c r="J11" i="1"/>
  <c r="G11" i="1"/>
  <c r="N10" i="1"/>
  <c r="O10" i="1" s="1"/>
  <c r="P10" i="1" s="1"/>
  <c r="Q10" i="1" s="1"/>
  <c r="M10" i="1"/>
  <c r="J10" i="1"/>
  <c r="G10" i="1"/>
  <c r="N9" i="1"/>
  <c r="O9" i="1" s="1"/>
  <c r="P9" i="1" s="1"/>
  <c r="Q9" i="1" s="1"/>
  <c r="M9" i="1"/>
  <c r="J9" i="1"/>
  <c r="G9" i="1"/>
  <c r="N8" i="1"/>
  <c r="O8" i="1" s="1"/>
  <c r="P8" i="1" s="1"/>
  <c r="Q8" i="1" s="1"/>
  <c r="M8" i="1"/>
  <c r="J8" i="1"/>
  <c r="G8" i="1"/>
  <c r="N7" i="1"/>
  <c r="O7" i="1" s="1"/>
  <c r="P7" i="1" s="1"/>
  <c r="Q7" i="1" s="1"/>
  <c r="M7" i="1"/>
  <c r="J7" i="1"/>
  <c r="G7" i="1"/>
  <c r="N6" i="1"/>
  <c r="O6" i="1" s="1"/>
  <c r="P6" i="1" s="1"/>
  <c r="Q6" i="1" s="1"/>
  <c r="M6" i="1"/>
  <c r="J6" i="1"/>
  <c r="G6" i="1"/>
  <c r="N5" i="1"/>
  <c r="O5" i="1" s="1"/>
  <c r="P5" i="1" s="1"/>
  <c r="Q5" i="1" s="1"/>
  <c r="M5" i="1"/>
  <c r="J5" i="1"/>
  <c r="G5" i="1"/>
  <c r="N4" i="1"/>
  <c r="O4" i="1" s="1"/>
  <c r="P4" i="1" s="1"/>
  <c r="Q4" i="1" s="1"/>
  <c r="M4" i="1"/>
  <c r="J4" i="1"/>
  <c r="G4" i="1"/>
  <c r="N3" i="1"/>
  <c r="O3" i="1" s="1"/>
  <c r="P3" i="1" s="1"/>
  <c r="Q3" i="1" s="1"/>
  <c r="M3" i="1"/>
  <c r="J3" i="1"/>
  <c r="G3" i="1"/>
  <c r="N2" i="1"/>
  <c r="O2" i="1" s="1"/>
  <c r="P2" i="1" s="1"/>
  <c r="Q2" i="1" s="1"/>
  <c r="M2" i="1"/>
  <c r="J2" i="1"/>
  <c r="G2" i="1"/>
</calcChain>
</file>

<file path=xl/sharedStrings.xml><?xml version="1.0" encoding="utf-8"?>
<sst xmlns="http://schemas.openxmlformats.org/spreadsheetml/2006/main" count="71" uniqueCount="46">
  <si>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</si>
  <si>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</si>
  <si>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</si>
  <si>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</si>
  <si>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</si>
  <si>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</si>
  <si>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</si>
  <si>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</si>
  <si>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</si>
  <si>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</si>
  <si>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</si>
  <si>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</si>
  <si>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</si>
  <si>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</si>
  <si>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</si>
  <si>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</si>
  <si>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</si>
  <si>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>Tom Been</t>
  </si>
  <si>
    <t>A</t>
  </si>
  <si>
    <t xml:space="preserve">Hilko Blaauw   </t>
  </si>
  <si>
    <t>wel</t>
  </si>
  <si>
    <t>Geert Grevink</t>
  </si>
  <si>
    <t>Wel</t>
  </si>
  <si>
    <t>Erik Kroeze</t>
  </si>
  <si>
    <t>Willie Siemens</t>
  </si>
  <si>
    <t xml:space="preserve">Henk Bos   </t>
  </si>
  <si>
    <t>niet</t>
  </si>
  <si>
    <t>Koos Blaauw</t>
  </si>
  <si>
    <t>Lucas Bronsema</t>
  </si>
  <si>
    <t>Kasper Sturre</t>
  </si>
  <si>
    <t>Wolter Eling</t>
  </si>
  <si>
    <t>Stienus Sluiter</t>
  </si>
  <si>
    <t>Boele Boelens</t>
  </si>
  <si>
    <t>Ronald Bakker</t>
  </si>
  <si>
    <t>Max Veenhuis</t>
  </si>
  <si>
    <t>Peter Lambeck</t>
  </si>
  <si>
    <t xml:space="preserve">Harm Wending   </t>
  </si>
  <si>
    <t>Tjaart Schaub</t>
  </si>
  <si>
    <t>Harry Ploeger</t>
  </si>
  <si>
    <t>Fokko van Biessum</t>
  </si>
  <si>
    <t>Henk Matthijssen</t>
  </si>
  <si>
    <t>Hilbrand Balk</t>
  </si>
  <si>
    <t>Johnny Geertsma</t>
  </si>
  <si>
    <t>Jacob Bosma</t>
  </si>
  <si>
    <t>Henk Mast</t>
  </si>
  <si>
    <t>Andries Meindertsma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</si>
</sst>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4" fontId="10" fillId="0" borderId="0" applyBorder="0" applyProtection="0"/>
  </cellStyleXfs>
  <cellXfs count="37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9" fillId="0" borderId="3" xfId="1" applyFont="1" applyBorder="1" applyProtection="1">
      <protection locked="0"/>
    </xf>
    <xf numFmtId="164" fontId="0" fillId="0" borderId="1" xfId="2" applyFont="1" applyBorder="1" applyAlignment="1" applyProtection="1">
      <alignment horizontal="center"/>
    </xf>
    <xf numFmtId="165" fontId="9" fillId="0" borderId="3" xfId="1" applyNumberFormat="1" applyFont="1" applyBorder="1" applyAlignment="1" applyProtection="1">
      <alignment horizontal="center"/>
    </xf>
    <xf numFmtId="0" fontId="9" fillId="0" borderId="3" xfId="1" applyFont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9" fillId="0" borderId="3" xfId="1" applyFont="1" applyBorder="1" applyAlignment="1" applyProtection="1">
      <alignment horizontal="left"/>
      <protection locked="0"/>
    </xf>
    <xf numFmtId="165" fontId="6" fillId="0" borderId="1" xfId="0" applyNumberFormat="1" applyFont="1" applyBorder="1"/>
    <xf numFmtId="16" fontId="7" fillId="0" borderId="3" xfId="0" applyNumberFormat="1" applyFont="1" applyBorder="1" applyAlignment="1" applyProtection="1">
      <alignment horizontal="center"/>
      <protection locked="0"/>
    </xf>
    <xf numFmtId="166" fontId="7" fillId="0" borderId="3" xfId="0" applyNumberFormat="1" applyFont="1" applyBorder="1" applyAlignment="1" applyProtection="1">
      <alignment horizontal="center"/>
      <protection locked="0"/>
    </xf>
    <xf numFmtId="16" fontId="6" fillId="0" borderId="3" xfId="0" applyNumberFormat="1" applyFont="1" applyBorder="1" applyAlignment="1" applyProtection="1">
      <alignment horizontal="center"/>
      <protection locked="0"/>
    </xf>
    <xf numFmtId="0" fontId="9" fillId="2" borderId="3" xfId="0" applyFont="1" applyFill="1" applyBorder="1" applyProtection="1">
      <protection locked="0"/>
    </xf>
    <xf numFmtId="1" fontId="9" fillId="0" borderId="3" xfId="0" applyNumberFormat="1" applyFont="1" applyBorder="1" applyAlignment="1" applyProtection="1">
      <alignment horizontal="center"/>
      <protection locked="0"/>
    </xf>
    <xf numFmtId="0" fontId="9" fillId="4" borderId="3" xfId="1" applyFont="1" applyFill="1" applyBorder="1" applyProtection="1">
      <protection locked="0"/>
    </xf>
    <xf numFmtId="0" fontId="9" fillId="4" borderId="3" xfId="1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Protection="1">
      <protection locked="0"/>
    </xf>
  </cellXfs>
  <cellStyles count="3">
    <cellStyle name="Excel Built-in Normal" xfId="2" xr:uid="{6668DC6C-16C5-41C5-B4B8-5B2B017FAFEC}"/>
    <cellStyle name="Standaard" xfId="0" builtinId="0"/>
    <cellStyle name="Standaard 2" xfId="1" xr:uid="{378A7FCB-6D8F-4BD1-BD1C-B2729624707B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DC50-3044-4DD1-BFE9-95489A923934}">
  <sheetPr>
    <pageSetUpPr fitToPage="1"/>
  </sheetPr>
  <dimension ref="A1:S26"/>
  <sheetViews>
    <sheetView tabSelected="1" workbookViewId="0"/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5703125" bestFit="1" customWidth="1"/>
    <col min="19" max="19" width="4.140625" bestFit="1" customWidth="1"/>
  </cols>
  <sheetData>
    <row r="1" spans="1:19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15</v>
      </c>
      <c r="S1" s="10" t="s">
        <v>16</v>
      </c>
    </row>
    <row r="2" spans="1:19" x14ac:dyDescent="0.25">
      <c r="A2" s="11">
        <v>1</v>
      </c>
      <c r="B2" s="12">
        <v>44463</v>
      </c>
      <c r="C2" s="13" t="s">
        <v>17</v>
      </c>
      <c r="D2" s="14" t="s">
        <v>18</v>
      </c>
      <c r="E2" s="15">
        <v>0.45</v>
      </c>
      <c r="F2" s="16">
        <v>13</v>
      </c>
      <c r="G2" s="17">
        <f t="shared" ref="G2:G26" si="0">F2/30</f>
        <v>0.43333333333333335</v>
      </c>
      <c r="H2" s="18">
        <v>22</v>
      </c>
      <c r="I2" s="19">
        <v>4</v>
      </c>
      <c r="J2" s="20">
        <f t="shared" ref="J2:J26" si="1">H2/F2*100</f>
        <v>169.23076923076923</v>
      </c>
      <c r="K2" s="19">
        <v>16</v>
      </c>
      <c r="L2" s="19">
        <v>3</v>
      </c>
      <c r="M2" s="20">
        <f t="shared" ref="M2:M26" si="2">K2/F2*100</f>
        <v>123.07692307692308</v>
      </c>
      <c r="N2" s="21">
        <f t="shared" ref="N2:N26" si="3">H2+K2</f>
        <v>38</v>
      </c>
      <c r="O2" s="22">
        <f t="shared" ref="O2:O26" si="4">N2/60</f>
        <v>0.6333333333333333</v>
      </c>
      <c r="P2" s="23">
        <f t="shared" ref="P2:P26" si="5">O2/G2*100</f>
        <v>146.15384615384613</v>
      </c>
      <c r="Q2" s="24">
        <f t="shared" ref="Q2:Q26" si="6">ROUNDDOWN(P2,0)</f>
        <v>146</v>
      </c>
      <c r="R2" s="25"/>
      <c r="S2" s="26">
        <v>15</v>
      </c>
    </row>
    <row r="3" spans="1:19" x14ac:dyDescent="0.25">
      <c r="A3" s="11">
        <v>2</v>
      </c>
      <c r="B3" s="12">
        <v>44459</v>
      </c>
      <c r="C3" s="27" t="s">
        <v>19</v>
      </c>
      <c r="D3" s="14" t="s">
        <v>18</v>
      </c>
      <c r="E3" s="15">
        <v>0.45</v>
      </c>
      <c r="F3" s="16">
        <v>13</v>
      </c>
      <c r="G3" s="17">
        <f t="shared" si="0"/>
        <v>0.43333333333333335</v>
      </c>
      <c r="H3" s="18">
        <v>13</v>
      </c>
      <c r="I3" s="19">
        <v>2</v>
      </c>
      <c r="J3" s="20">
        <f t="shared" si="1"/>
        <v>100</v>
      </c>
      <c r="K3" s="19">
        <v>21</v>
      </c>
      <c r="L3" s="19">
        <v>6</v>
      </c>
      <c r="M3" s="20">
        <f t="shared" si="2"/>
        <v>161.53846153846155</v>
      </c>
      <c r="N3" s="21">
        <f t="shared" si="3"/>
        <v>34</v>
      </c>
      <c r="O3" s="22">
        <f t="shared" si="4"/>
        <v>0.56666666666666665</v>
      </c>
      <c r="P3" s="28">
        <f t="shared" si="5"/>
        <v>130.76923076923077</v>
      </c>
      <c r="Q3" s="24">
        <f t="shared" si="6"/>
        <v>130</v>
      </c>
      <c r="R3" s="25" t="s">
        <v>20</v>
      </c>
      <c r="S3" s="26">
        <v>14</v>
      </c>
    </row>
    <row r="4" spans="1:19" x14ac:dyDescent="0.25">
      <c r="A4" s="11">
        <v>3</v>
      </c>
      <c r="B4" s="29">
        <v>44457</v>
      </c>
      <c r="C4" s="13" t="s">
        <v>21</v>
      </c>
      <c r="D4" s="14" t="s">
        <v>18</v>
      </c>
      <c r="E4" s="15">
        <v>0.65</v>
      </c>
      <c r="F4" s="16">
        <v>19</v>
      </c>
      <c r="G4" s="17">
        <f t="shared" si="0"/>
        <v>0.6333333333333333</v>
      </c>
      <c r="H4" s="18">
        <v>22</v>
      </c>
      <c r="I4" s="19">
        <v>3</v>
      </c>
      <c r="J4" s="20">
        <f t="shared" si="1"/>
        <v>115.78947368421053</v>
      </c>
      <c r="K4" s="19">
        <v>27</v>
      </c>
      <c r="L4" s="19">
        <v>5</v>
      </c>
      <c r="M4" s="20">
        <f t="shared" si="2"/>
        <v>142.10526315789474</v>
      </c>
      <c r="N4" s="21">
        <f t="shared" si="3"/>
        <v>49</v>
      </c>
      <c r="O4" s="22">
        <f t="shared" si="4"/>
        <v>0.81666666666666665</v>
      </c>
      <c r="P4" s="28">
        <f t="shared" si="5"/>
        <v>128.94736842105263</v>
      </c>
      <c r="Q4" s="24">
        <f t="shared" si="6"/>
        <v>128</v>
      </c>
      <c r="R4" s="25" t="s">
        <v>22</v>
      </c>
      <c r="S4" s="26">
        <v>20</v>
      </c>
    </row>
    <row r="5" spans="1:19" x14ac:dyDescent="0.25">
      <c r="A5" s="11">
        <v>4</v>
      </c>
      <c r="B5" s="29">
        <v>44460</v>
      </c>
      <c r="C5" s="13" t="s">
        <v>23</v>
      </c>
      <c r="D5" s="14" t="s">
        <v>18</v>
      </c>
      <c r="E5" s="15">
        <v>0.55000000000000004</v>
      </c>
      <c r="F5" s="16">
        <v>16</v>
      </c>
      <c r="G5" s="17">
        <f t="shared" si="0"/>
        <v>0.53333333333333333</v>
      </c>
      <c r="H5" s="18">
        <v>16</v>
      </c>
      <c r="I5" s="19">
        <v>6</v>
      </c>
      <c r="J5" s="20">
        <f t="shared" si="1"/>
        <v>100</v>
      </c>
      <c r="K5" s="19">
        <v>22</v>
      </c>
      <c r="L5" s="19">
        <v>5</v>
      </c>
      <c r="M5" s="20">
        <f t="shared" si="2"/>
        <v>137.5</v>
      </c>
      <c r="N5" s="21">
        <f t="shared" si="3"/>
        <v>38</v>
      </c>
      <c r="O5" s="22">
        <f t="shared" si="4"/>
        <v>0.6333333333333333</v>
      </c>
      <c r="P5" s="28">
        <f t="shared" si="5"/>
        <v>118.75</v>
      </c>
      <c r="Q5" s="24">
        <f t="shared" si="6"/>
        <v>118</v>
      </c>
      <c r="R5" s="25"/>
      <c r="S5" s="26"/>
    </row>
    <row r="6" spans="1:19" x14ac:dyDescent="0.25">
      <c r="A6" s="11">
        <v>5</v>
      </c>
      <c r="B6" s="29">
        <v>44460</v>
      </c>
      <c r="C6" s="13" t="s">
        <v>24</v>
      </c>
      <c r="D6" s="14" t="s">
        <v>18</v>
      </c>
      <c r="E6" s="15">
        <v>0.75</v>
      </c>
      <c r="F6" s="16">
        <v>22</v>
      </c>
      <c r="G6" s="17">
        <f t="shared" si="0"/>
        <v>0.73333333333333328</v>
      </c>
      <c r="H6" s="18">
        <v>29</v>
      </c>
      <c r="I6" s="19">
        <v>4</v>
      </c>
      <c r="J6" s="20">
        <f t="shared" si="1"/>
        <v>131.81818181818181</v>
      </c>
      <c r="K6" s="19">
        <v>20</v>
      </c>
      <c r="L6" s="19">
        <v>5</v>
      </c>
      <c r="M6" s="20">
        <f t="shared" si="2"/>
        <v>90.909090909090907</v>
      </c>
      <c r="N6" s="21">
        <f t="shared" si="3"/>
        <v>49</v>
      </c>
      <c r="O6" s="22">
        <f t="shared" si="4"/>
        <v>0.81666666666666665</v>
      </c>
      <c r="P6" s="28">
        <f t="shared" si="5"/>
        <v>111.36363636363637</v>
      </c>
      <c r="Q6" s="24">
        <f t="shared" si="6"/>
        <v>111</v>
      </c>
      <c r="R6" s="25" t="s">
        <v>20</v>
      </c>
      <c r="S6" s="26"/>
    </row>
    <row r="7" spans="1:19" x14ac:dyDescent="0.25">
      <c r="A7" s="11">
        <v>6</v>
      </c>
      <c r="B7" s="29">
        <v>44457</v>
      </c>
      <c r="C7" s="27" t="s">
        <v>25</v>
      </c>
      <c r="D7" s="14" t="s">
        <v>18</v>
      </c>
      <c r="E7" s="15">
        <v>0.48399999999999999</v>
      </c>
      <c r="F7" s="16">
        <v>14</v>
      </c>
      <c r="G7" s="17">
        <f t="shared" si="0"/>
        <v>0.46666666666666667</v>
      </c>
      <c r="H7" s="18">
        <v>21</v>
      </c>
      <c r="I7" s="19">
        <v>6</v>
      </c>
      <c r="J7" s="20">
        <f t="shared" si="1"/>
        <v>150</v>
      </c>
      <c r="K7" s="19">
        <v>10</v>
      </c>
      <c r="L7" s="19">
        <v>2</v>
      </c>
      <c r="M7" s="20">
        <f t="shared" si="2"/>
        <v>71.428571428571431</v>
      </c>
      <c r="N7" s="21">
        <f t="shared" si="3"/>
        <v>31</v>
      </c>
      <c r="O7" s="22">
        <f t="shared" si="4"/>
        <v>0.51666666666666672</v>
      </c>
      <c r="P7" s="28">
        <f t="shared" si="5"/>
        <v>110.71428571428572</v>
      </c>
      <c r="Q7" s="24">
        <f t="shared" si="6"/>
        <v>110</v>
      </c>
      <c r="R7" s="25" t="s">
        <v>26</v>
      </c>
      <c r="S7" s="26"/>
    </row>
    <row r="8" spans="1:19" x14ac:dyDescent="0.25">
      <c r="A8" s="11">
        <v>7</v>
      </c>
      <c r="B8" s="29">
        <v>44460</v>
      </c>
      <c r="C8" s="13" t="s">
        <v>27</v>
      </c>
      <c r="D8" s="14" t="s">
        <v>18</v>
      </c>
      <c r="E8" s="15">
        <v>0.68400000000000005</v>
      </c>
      <c r="F8" s="16">
        <v>20</v>
      </c>
      <c r="G8" s="17">
        <f t="shared" si="0"/>
        <v>0.66666666666666663</v>
      </c>
      <c r="H8" s="18">
        <v>26</v>
      </c>
      <c r="I8" s="19">
        <v>4</v>
      </c>
      <c r="J8" s="20">
        <f t="shared" si="1"/>
        <v>130</v>
      </c>
      <c r="K8" s="19">
        <v>14</v>
      </c>
      <c r="L8" s="19">
        <v>5</v>
      </c>
      <c r="M8" s="20">
        <f t="shared" si="2"/>
        <v>70</v>
      </c>
      <c r="N8" s="21">
        <f t="shared" si="3"/>
        <v>40</v>
      </c>
      <c r="O8" s="22">
        <f t="shared" si="4"/>
        <v>0.66666666666666663</v>
      </c>
      <c r="P8" s="28">
        <f t="shared" si="5"/>
        <v>100</v>
      </c>
      <c r="Q8" s="24">
        <f t="shared" si="6"/>
        <v>100</v>
      </c>
      <c r="R8" s="25"/>
      <c r="S8" s="26"/>
    </row>
    <row r="9" spans="1:19" x14ac:dyDescent="0.25">
      <c r="A9" s="11">
        <v>8</v>
      </c>
      <c r="B9" s="30">
        <v>44463</v>
      </c>
      <c r="C9" s="13" t="s">
        <v>28</v>
      </c>
      <c r="D9" s="14" t="s">
        <v>18</v>
      </c>
      <c r="E9" s="15">
        <v>0.88400000000000001</v>
      </c>
      <c r="F9" s="16">
        <v>26</v>
      </c>
      <c r="G9" s="17">
        <f t="shared" si="0"/>
        <v>0.8666666666666667</v>
      </c>
      <c r="H9" s="18">
        <v>30</v>
      </c>
      <c r="I9" s="19">
        <v>10</v>
      </c>
      <c r="J9" s="20">
        <f t="shared" si="1"/>
        <v>115.38461538461537</v>
      </c>
      <c r="K9" s="19">
        <v>22</v>
      </c>
      <c r="L9" s="19">
        <v>3</v>
      </c>
      <c r="M9" s="20">
        <f t="shared" si="2"/>
        <v>84.615384615384613</v>
      </c>
      <c r="N9" s="21">
        <f t="shared" si="3"/>
        <v>52</v>
      </c>
      <c r="O9" s="22">
        <f t="shared" si="4"/>
        <v>0.8666666666666667</v>
      </c>
      <c r="P9" s="28">
        <f t="shared" si="5"/>
        <v>100</v>
      </c>
      <c r="Q9" s="24">
        <f t="shared" si="6"/>
        <v>100</v>
      </c>
      <c r="R9" s="25"/>
      <c r="S9" s="26"/>
    </row>
    <row r="10" spans="1:19" x14ac:dyDescent="0.25">
      <c r="A10" s="11">
        <v>9</v>
      </c>
      <c r="B10" s="31">
        <v>44457</v>
      </c>
      <c r="C10" s="13" t="s">
        <v>29</v>
      </c>
      <c r="D10" s="14" t="s">
        <v>18</v>
      </c>
      <c r="E10" s="15">
        <v>0.65</v>
      </c>
      <c r="F10" s="16">
        <v>19</v>
      </c>
      <c r="G10" s="17">
        <f t="shared" si="0"/>
        <v>0.6333333333333333</v>
      </c>
      <c r="H10" s="18">
        <v>15</v>
      </c>
      <c r="I10" s="18">
        <v>2</v>
      </c>
      <c r="J10" s="20">
        <f t="shared" si="1"/>
        <v>78.94736842105263</v>
      </c>
      <c r="K10" s="18">
        <v>20</v>
      </c>
      <c r="L10" s="18">
        <v>3</v>
      </c>
      <c r="M10" s="20">
        <f t="shared" si="2"/>
        <v>105.26315789473684</v>
      </c>
      <c r="N10" s="21">
        <f t="shared" si="3"/>
        <v>35</v>
      </c>
      <c r="O10" s="22">
        <f t="shared" si="4"/>
        <v>0.58333333333333337</v>
      </c>
      <c r="P10" s="28">
        <f t="shared" si="5"/>
        <v>92.10526315789474</v>
      </c>
      <c r="Q10" s="24">
        <f t="shared" si="6"/>
        <v>92</v>
      </c>
      <c r="R10" s="25"/>
      <c r="S10" s="26"/>
    </row>
    <row r="11" spans="1:19" x14ac:dyDescent="0.25">
      <c r="A11" s="11">
        <v>10</v>
      </c>
      <c r="B11" s="29">
        <v>44460</v>
      </c>
      <c r="C11" s="13" t="s">
        <v>30</v>
      </c>
      <c r="D11" s="14" t="s">
        <v>18</v>
      </c>
      <c r="E11" s="15">
        <v>0.55000000000000004</v>
      </c>
      <c r="F11" s="16">
        <v>16</v>
      </c>
      <c r="G11" s="17">
        <f t="shared" si="0"/>
        <v>0.53333333333333333</v>
      </c>
      <c r="H11" s="18">
        <v>16</v>
      </c>
      <c r="I11" s="19">
        <v>3</v>
      </c>
      <c r="J11" s="20">
        <f t="shared" si="1"/>
        <v>100</v>
      </c>
      <c r="K11" s="19">
        <v>13</v>
      </c>
      <c r="L11" s="19">
        <v>2</v>
      </c>
      <c r="M11" s="20">
        <f t="shared" si="2"/>
        <v>81.25</v>
      </c>
      <c r="N11" s="21">
        <f t="shared" si="3"/>
        <v>29</v>
      </c>
      <c r="O11" s="22">
        <f t="shared" si="4"/>
        <v>0.48333333333333334</v>
      </c>
      <c r="P11" s="28">
        <f t="shared" si="5"/>
        <v>90.625</v>
      </c>
      <c r="Q11" s="24">
        <f t="shared" si="6"/>
        <v>90</v>
      </c>
      <c r="R11" s="25"/>
      <c r="S11" s="26"/>
    </row>
    <row r="12" spans="1:19" x14ac:dyDescent="0.25">
      <c r="A12" s="11">
        <v>11</v>
      </c>
      <c r="B12" s="29">
        <v>44459</v>
      </c>
      <c r="C12" s="13" t="s">
        <v>31</v>
      </c>
      <c r="D12" s="14" t="s">
        <v>18</v>
      </c>
      <c r="E12" s="15">
        <v>0.51700000000000002</v>
      </c>
      <c r="F12" s="16">
        <v>15</v>
      </c>
      <c r="G12" s="17">
        <f t="shared" si="0"/>
        <v>0.5</v>
      </c>
      <c r="H12" s="18">
        <v>16</v>
      </c>
      <c r="I12" s="19">
        <v>3</v>
      </c>
      <c r="J12" s="20">
        <f t="shared" si="1"/>
        <v>106.66666666666667</v>
      </c>
      <c r="K12" s="19">
        <v>11</v>
      </c>
      <c r="L12" s="19">
        <v>3</v>
      </c>
      <c r="M12" s="20">
        <f t="shared" si="2"/>
        <v>73.333333333333329</v>
      </c>
      <c r="N12" s="21">
        <f t="shared" si="3"/>
        <v>27</v>
      </c>
      <c r="O12" s="22">
        <f t="shared" si="4"/>
        <v>0.45</v>
      </c>
      <c r="P12" s="28">
        <f t="shared" si="5"/>
        <v>90</v>
      </c>
      <c r="Q12" s="24">
        <f t="shared" si="6"/>
        <v>90</v>
      </c>
      <c r="R12" s="25"/>
      <c r="S12" s="26"/>
    </row>
    <row r="13" spans="1:19" x14ac:dyDescent="0.25">
      <c r="A13" s="11">
        <v>12</v>
      </c>
      <c r="B13" s="29">
        <v>44461</v>
      </c>
      <c r="C13" s="13" t="s">
        <v>32</v>
      </c>
      <c r="D13" s="14" t="s">
        <v>18</v>
      </c>
      <c r="E13" s="15">
        <v>0.68400000000000005</v>
      </c>
      <c r="F13" s="16">
        <v>20</v>
      </c>
      <c r="G13" s="17">
        <f t="shared" si="0"/>
        <v>0.66666666666666663</v>
      </c>
      <c r="H13" s="18">
        <v>17</v>
      </c>
      <c r="I13" s="19">
        <v>3</v>
      </c>
      <c r="J13" s="20">
        <f t="shared" si="1"/>
        <v>85</v>
      </c>
      <c r="K13" s="19">
        <v>19</v>
      </c>
      <c r="L13" s="19">
        <v>6</v>
      </c>
      <c r="M13" s="20">
        <f t="shared" si="2"/>
        <v>95</v>
      </c>
      <c r="N13" s="21">
        <f t="shared" si="3"/>
        <v>36</v>
      </c>
      <c r="O13" s="22">
        <f t="shared" si="4"/>
        <v>0.6</v>
      </c>
      <c r="P13" s="28">
        <f t="shared" si="5"/>
        <v>90</v>
      </c>
      <c r="Q13" s="24">
        <f t="shared" si="6"/>
        <v>90</v>
      </c>
      <c r="R13" s="25"/>
      <c r="S13" s="26"/>
    </row>
    <row r="14" spans="1:19" x14ac:dyDescent="0.25">
      <c r="A14" s="11">
        <v>13</v>
      </c>
      <c r="B14" s="29">
        <v>44462</v>
      </c>
      <c r="C14" s="32" t="s">
        <v>33</v>
      </c>
      <c r="D14" s="14" t="s">
        <v>18</v>
      </c>
      <c r="E14" s="15">
        <v>0.48399999999999999</v>
      </c>
      <c r="F14" s="33">
        <v>14</v>
      </c>
      <c r="G14" s="17">
        <f t="shared" si="0"/>
        <v>0.46666666666666667</v>
      </c>
      <c r="H14" s="18">
        <v>14</v>
      </c>
      <c r="I14" s="19">
        <v>4</v>
      </c>
      <c r="J14" s="20">
        <f t="shared" si="1"/>
        <v>100</v>
      </c>
      <c r="K14" s="19">
        <v>11</v>
      </c>
      <c r="L14" s="19">
        <v>2</v>
      </c>
      <c r="M14" s="20">
        <f t="shared" si="2"/>
        <v>78.571428571428569</v>
      </c>
      <c r="N14" s="21">
        <f t="shared" si="3"/>
        <v>25</v>
      </c>
      <c r="O14" s="22">
        <f t="shared" si="4"/>
        <v>0.41666666666666669</v>
      </c>
      <c r="P14" s="28">
        <f t="shared" si="5"/>
        <v>89.285714285714292</v>
      </c>
      <c r="Q14" s="24">
        <f t="shared" si="6"/>
        <v>89</v>
      </c>
      <c r="R14" s="25"/>
      <c r="S14" s="26"/>
    </row>
    <row r="15" spans="1:19" x14ac:dyDescent="0.25">
      <c r="A15" s="11">
        <v>14</v>
      </c>
      <c r="B15" s="29">
        <v>44463</v>
      </c>
      <c r="C15" s="13" t="s">
        <v>34</v>
      </c>
      <c r="D15" s="14" t="s">
        <v>18</v>
      </c>
      <c r="E15" s="15">
        <v>0.58399999999999996</v>
      </c>
      <c r="F15" s="16">
        <v>17</v>
      </c>
      <c r="G15" s="17">
        <f t="shared" si="0"/>
        <v>0.56666666666666665</v>
      </c>
      <c r="H15" s="18">
        <v>20</v>
      </c>
      <c r="I15" s="19">
        <v>4</v>
      </c>
      <c r="J15" s="20">
        <f t="shared" si="1"/>
        <v>117.64705882352942</v>
      </c>
      <c r="K15" s="19">
        <v>10</v>
      </c>
      <c r="L15" s="19">
        <v>2</v>
      </c>
      <c r="M15" s="20">
        <f t="shared" si="2"/>
        <v>58.82352941176471</v>
      </c>
      <c r="N15" s="21">
        <f t="shared" si="3"/>
        <v>30</v>
      </c>
      <c r="O15" s="22">
        <f t="shared" si="4"/>
        <v>0.5</v>
      </c>
      <c r="P15" s="28">
        <f t="shared" si="5"/>
        <v>88.235294117647058</v>
      </c>
      <c r="Q15" s="24">
        <f t="shared" si="6"/>
        <v>88</v>
      </c>
      <c r="R15" s="25"/>
      <c r="S15" s="26"/>
    </row>
    <row r="16" spans="1:19" x14ac:dyDescent="0.25">
      <c r="A16" s="11">
        <v>15</v>
      </c>
      <c r="B16" s="29">
        <v>44460</v>
      </c>
      <c r="C16" s="13" t="s">
        <v>35</v>
      </c>
      <c r="D16" s="14" t="s">
        <v>18</v>
      </c>
      <c r="E16" s="15">
        <v>0.48399999999999999</v>
      </c>
      <c r="F16" s="16">
        <v>14</v>
      </c>
      <c r="G16" s="17">
        <f t="shared" si="0"/>
        <v>0.46666666666666667</v>
      </c>
      <c r="H16" s="18">
        <v>11</v>
      </c>
      <c r="I16" s="19">
        <v>2</v>
      </c>
      <c r="J16" s="20">
        <f t="shared" si="1"/>
        <v>78.571428571428569</v>
      </c>
      <c r="K16" s="19">
        <v>13</v>
      </c>
      <c r="L16" s="19">
        <v>2</v>
      </c>
      <c r="M16" s="20">
        <f t="shared" si="2"/>
        <v>92.857142857142861</v>
      </c>
      <c r="N16" s="21">
        <f t="shared" si="3"/>
        <v>24</v>
      </c>
      <c r="O16" s="22">
        <f t="shared" si="4"/>
        <v>0.4</v>
      </c>
      <c r="P16" s="28">
        <f t="shared" si="5"/>
        <v>85.714285714285722</v>
      </c>
      <c r="Q16" s="24">
        <f t="shared" si="6"/>
        <v>85</v>
      </c>
      <c r="R16" s="25"/>
      <c r="S16" s="26"/>
    </row>
    <row r="17" spans="1:19" x14ac:dyDescent="0.25">
      <c r="A17" s="11">
        <v>16</v>
      </c>
      <c r="B17" s="29">
        <v>44463</v>
      </c>
      <c r="C17" s="27" t="s">
        <v>36</v>
      </c>
      <c r="D17" s="14" t="s">
        <v>18</v>
      </c>
      <c r="E17" s="15">
        <v>0.58399999999999996</v>
      </c>
      <c r="F17" s="16">
        <v>17</v>
      </c>
      <c r="G17" s="17">
        <f t="shared" si="0"/>
        <v>0.56666666666666665</v>
      </c>
      <c r="H17" s="18">
        <v>16</v>
      </c>
      <c r="I17" s="19">
        <v>4</v>
      </c>
      <c r="J17" s="20">
        <f t="shared" si="1"/>
        <v>94.117647058823522</v>
      </c>
      <c r="K17" s="19">
        <v>13</v>
      </c>
      <c r="L17" s="19">
        <v>2</v>
      </c>
      <c r="M17" s="20">
        <f t="shared" si="2"/>
        <v>76.470588235294116</v>
      </c>
      <c r="N17" s="21">
        <f t="shared" si="3"/>
        <v>29</v>
      </c>
      <c r="O17" s="22">
        <f t="shared" si="4"/>
        <v>0.48333333333333334</v>
      </c>
      <c r="P17" s="28">
        <f t="shared" si="5"/>
        <v>85.294117647058826</v>
      </c>
      <c r="Q17" s="24">
        <f t="shared" si="6"/>
        <v>85</v>
      </c>
      <c r="R17" s="25"/>
      <c r="S17" s="26"/>
    </row>
    <row r="18" spans="1:19" x14ac:dyDescent="0.25">
      <c r="A18" s="11">
        <v>17</v>
      </c>
      <c r="B18" s="29">
        <v>44460</v>
      </c>
      <c r="C18" s="13" t="s">
        <v>37</v>
      </c>
      <c r="D18" s="14" t="s">
        <v>18</v>
      </c>
      <c r="E18" s="15">
        <v>0.58399999999999996</v>
      </c>
      <c r="F18" s="16">
        <v>17</v>
      </c>
      <c r="G18" s="17">
        <f t="shared" si="0"/>
        <v>0.56666666666666665</v>
      </c>
      <c r="H18" s="18">
        <v>21</v>
      </c>
      <c r="I18" s="19">
        <v>4</v>
      </c>
      <c r="J18" s="20">
        <f t="shared" si="1"/>
        <v>123.52941176470588</v>
      </c>
      <c r="K18" s="19">
        <v>8</v>
      </c>
      <c r="L18" s="19">
        <v>1</v>
      </c>
      <c r="M18" s="20">
        <f t="shared" si="2"/>
        <v>47.058823529411761</v>
      </c>
      <c r="N18" s="21">
        <f t="shared" si="3"/>
        <v>29</v>
      </c>
      <c r="O18" s="22">
        <f t="shared" si="4"/>
        <v>0.48333333333333334</v>
      </c>
      <c r="P18" s="28">
        <f t="shared" si="5"/>
        <v>85.294117647058826</v>
      </c>
      <c r="Q18" s="24">
        <f t="shared" si="6"/>
        <v>85</v>
      </c>
      <c r="R18" s="25"/>
      <c r="S18" s="26"/>
    </row>
    <row r="19" spans="1:19" x14ac:dyDescent="0.25">
      <c r="A19" s="11">
        <v>18</v>
      </c>
      <c r="B19" s="29">
        <v>44462</v>
      </c>
      <c r="C19" s="13" t="s">
        <v>38</v>
      </c>
      <c r="D19" s="14" t="s">
        <v>18</v>
      </c>
      <c r="E19" s="15">
        <v>0.58399999999999996</v>
      </c>
      <c r="F19" s="16">
        <v>17</v>
      </c>
      <c r="G19" s="17">
        <f t="shared" si="0"/>
        <v>0.56666666666666665</v>
      </c>
      <c r="H19" s="18">
        <v>15</v>
      </c>
      <c r="I19" s="19">
        <v>2</v>
      </c>
      <c r="J19" s="20">
        <f t="shared" si="1"/>
        <v>88.235294117647058</v>
      </c>
      <c r="K19" s="19">
        <v>14</v>
      </c>
      <c r="L19" s="19">
        <v>3</v>
      </c>
      <c r="M19" s="20">
        <f t="shared" si="2"/>
        <v>82.35294117647058</v>
      </c>
      <c r="N19" s="21">
        <f t="shared" si="3"/>
        <v>29</v>
      </c>
      <c r="O19" s="22">
        <f t="shared" si="4"/>
        <v>0.48333333333333334</v>
      </c>
      <c r="P19" s="28">
        <f t="shared" si="5"/>
        <v>85.294117647058826</v>
      </c>
      <c r="Q19" s="24">
        <f t="shared" si="6"/>
        <v>85</v>
      </c>
      <c r="R19" s="25"/>
      <c r="S19" s="26"/>
    </row>
    <row r="20" spans="1:19" x14ac:dyDescent="0.25">
      <c r="A20" s="11">
        <v>19</v>
      </c>
      <c r="B20" s="29">
        <v>44460</v>
      </c>
      <c r="C20" s="13" t="s">
        <v>39</v>
      </c>
      <c r="D20" s="14" t="s">
        <v>18</v>
      </c>
      <c r="E20" s="15">
        <v>0.68400000000000005</v>
      </c>
      <c r="F20" s="16">
        <v>20</v>
      </c>
      <c r="G20" s="17">
        <f t="shared" si="0"/>
        <v>0.66666666666666663</v>
      </c>
      <c r="H20" s="18">
        <v>17</v>
      </c>
      <c r="I20" s="19">
        <v>3</v>
      </c>
      <c r="J20" s="20">
        <f t="shared" si="1"/>
        <v>85</v>
      </c>
      <c r="K20" s="19">
        <v>17</v>
      </c>
      <c r="L20" s="19">
        <v>4</v>
      </c>
      <c r="M20" s="20">
        <f t="shared" si="2"/>
        <v>85</v>
      </c>
      <c r="N20" s="21">
        <f t="shared" si="3"/>
        <v>34</v>
      </c>
      <c r="O20" s="22">
        <f t="shared" si="4"/>
        <v>0.56666666666666665</v>
      </c>
      <c r="P20" s="28">
        <f t="shared" si="5"/>
        <v>85</v>
      </c>
      <c r="Q20" s="24">
        <f t="shared" si="6"/>
        <v>85</v>
      </c>
      <c r="R20" s="25"/>
      <c r="S20" s="26"/>
    </row>
    <row r="21" spans="1:19" x14ac:dyDescent="0.25">
      <c r="A21" s="11">
        <v>20</v>
      </c>
      <c r="B21" s="29">
        <v>44459</v>
      </c>
      <c r="C21" s="34" t="s">
        <v>40</v>
      </c>
      <c r="D21" s="14" t="s">
        <v>18</v>
      </c>
      <c r="E21" s="15">
        <v>0.45</v>
      </c>
      <c r="F21" s="35">
        <v>13</v>
      </c>
      <c r="G21" s="17">
        <f t="shared" si="0"/>
        <v>0.43333333333333335</v>
      </c>
      <c r="H21" s="18">
        <v>9</v>
      </c>
      <c r="I21" s="19">
        <v>3</v>
      </c>
      <c r="J21" s="20">
        <f t="shared" si="1"/>
        <v>69.230769230769226</v>
      </c>
      <c r="K21" s="19">
        <v>12</v>
      </c>
      <c r="L21" s="19">
        <v>2</v>
      </c>
      <c r="M21" s="20">
        <f t="shared" si="2"/>
        <v>92.307692307692307</v>
      </c>
      <c r="N21" s="21">
        <f t="shared" si="3"/>
        <v>21</v>
      </c>
      <c r="O21" s="22">
        <f t="shared" si="4"/>
        <v>0.35</v>
      </c>
      <c r="P21" s="28">
        <f t="shared" si="5"/>
        <v>80.769230769230759</v>
      </c>
      <c r="Q21" s="24">
        <f t="shared" si="6"/>
        <v>80</v>
      </c>
      <c r="R21" s="25"/>
      <c r="S21" s="26"/>
    </row>
    <row r="22" spans="1:19" x14ac:dyDescent="0.25">
      <c r="A22" s="11">
        <v>21</v>
      </c>
      <c r="B22" s="29">
        <v>44460</v>
      </c>
      <c r="C22" s="36" t="s">
        <v>41</v>
      </c>
      <c r="D22" s="14" t="s">
        <v>18</v>
      </c>
      <c r="E22" s="15">
        <v>0.45</v>
      </c>
      <c r="F22" s="35">
        <v>13</v>
      </c>
      <c r="G22" s="17">
        <f t="shared" si="0"/>
        <v>0.43333333333333335</v>
      </c>
      <c r="H22" s="18">
        <v>9</v>
      </c>
      <c r="I22" s="19">
        <v>2</v>
      </c>
      <c r="J22" s="20">
        <f t="shared" si="1"/>
        <v>69.230769230769226</v>
      </c>
      <c r="K22" s="19">
        <v>12</v>
      </c>
      <c r="L22" s="19">
        <v>2</v>
      </c>
      <c r="M22" s="20">
        <f t="shared" si="2"/>
        <v>92.307692307692307</v>
      </c>
      <c r="N22" s="21">
        <f t="shared" si="3"/>
        <v>21</v>
      </c>
      <c r="O22" s="22">
        <f t="shared" si="4"/>
        <v>0.35</v>
      </c>
      <c r="P22" s="28">
        <f t="shared" si="5"/>
        <v>80.769230769230759</v>
      </c>
      <c r="Q22" s="24">
        <f t="shared" si="6"/>
        <v>80</v>
      </c>
      <c r="R22" s="25"/>
      <c r="S22" s="26"/>
    </row>
    <row r="23" spans="1:19" x14ac:dyDescent="0.25">
      <c r="A23" s="11">
        <v>22</v>
      </c>
      <c r="B23" s="29">
        <v>44459</v>
      </c>
      <c r="C23" s="13" t="s">
        <v>42</v>
      </c>
      <c r="D23" s="14" t="s">
        <v>18</v>
      </c>
      <c r="E23" s="15">
        <v>0.81699999999999995</v>
      </c>
      <c r="F23" s="16">
        <v>24</v>
      </c>
      <c r="G23" s="17">
        <f t="shared" si="0"/>
        <v>0.8</v>
      </c>
      <c r="H23" s="18">
        <v>12</v>
      </c>
      <c r="I23" s="19">
        <v>4</v>
      </c>
      <c r="J23" s="20">
        <f t="shared" si="1"/>
        <v>50</v>
      </c>
      <c r="K23" s="19">
        <v>21</v>
      </c>
      <c r="L23" s="19">
        <v>5</v>
      </c>
      <c r="M23" s="20">
        <f t="shared" si="2"/>
        <v>87.5</v>
      </c>
      <c r="N23" s="21">
        <f t="shared" si="3"/>
        <v>33</v>
      </c>
      <c r="O23" s="22">
        <f t="shared" si="4"/>
        <v>0.55000000000000004</v>
      </c>
      <c r="P23" s="28">
        <f t="shared" si="5"/>
        <v>68.75</v>
      </c>
      <c r="Q23" s="24">
        <f t="shared" si="6"/>
        <v>68</v>
      </c>
      <c r="R23" s="25"/>
      <c r="S23" s="26">
        <v>23</v>
      </c>
    </row>
    <row r="24" spans="1:19" x14ac:dyDescent="0.25">
      <c r="A24" s="11">
        <v>23</v>
      </c>
      <c r="B24" s="29">
        <v>44459</v>
      </c>
      <c r="C24" s="13" t="s">
        <v>43</v>
      </c>
      <c r="D24" s="14" t="s">
        <v>18</v>
      </c>
      <c r="E24" s="15">
        <v>0.48399999999999999</v>
      </c>
      <c r="F24" s="16">
        <v>14</v>
      </c>
      <c r="G24" s="17">
        <f t="shared" si="0"/>
        <v>0.46666666666666667</v>
      </c>
      <c r="H24" s="18">
        <v>10</v>
      </c>
      <c r="I24" s="19">
        <v>2</v>
      </c>
      <c r="J24" s="20">
        <f t="shared" si="1"/>
        <v>71.428571428571431</v>
      </c>
      <c r="K24" s="19">
        <v>9</v>
      </c>
      <c r="L24" s="19">
        <v>2</v>
      </c>
      <c r="M24" s="20">
        <f t="shared" si="2"/>
        <v>64.285714285714292</v>
      </c>
      <c r="N24" s="21">
        <f t="shared" si="3"/>
        <v>19</v>
      </c>
      <c r="O24" s="22">
        <f t="shared" si="4"/>
        <v>0.31666666666666665</v>
      </c>
      <c r="P24" s="28">
        <f t="shared" si="5"/>
        <v>67.857142857142847</v>
      </c>
      <c r="Q24" s="24">
        <f t="shared" si="6"/>
        <v>67</v>
      </c>
      <c r="R24" s="25"/>
      <c r="S24" s="26">
        <v>13</v>
      </c>
    </row>
    <row r="25" spans="1:19" x14ac:dyDescent="0.25">
      <c r="A25" s="11">
        <v>24</v>
      </c>
      <c r="B25" s="29">
        <v>44457</v>
      </c>
      <c r="C25" s="13" t="s">
        <v>44</v>
      </c>
      <c r="D25" s="14" t="s">
        <v>18</v>
      </c>
      <c r="E25" s="15">
        <v>0.51700000000000002</v>
      </c>
      <c r="F25" s="16">
        <v>15</v>
      </c>
      <c r="G25" s="17">
        <f t="shared" si="0"/>
        <v>0.5</v>
      </c>
      <c r="H25" s="18">
        <v>2</v>
      </c>
      <c r="I25" s="19">
        <v>1</v>
      </c>
      <c r="J25" s="20">
        <f t="shared" si="1"/>
        <v>13.333333333333334</v>
      </c>
      <c r="K25" s="19">
        <v>17</v>
      </c>
      <c r="L25" s="19">
        <v>3</v>
      </c>
      <c r="M25" s="20">
        <f t="shared" si="2"/>
        <v>113.33333333333333</v>
      </c>
      <c r="N25" s="21">
        <f t="shared" si="3"/>
        <v>19</v>
      </c>
      <c r="O25" s="22">
        <f t="shared" si="4"/>
        <v>0.31666666666666665</v>
      </c>
      <c r="P25" s="28">
        <f t="shared" si="5"/>
        <v>63.333333333333329</v>
      </c>
      <c r="Q25" s="24">
        <f t="shared" si="6"/>
        <v>63</v>
      </c>
      <c r="R25" s="25"/>
      <c r="S25" s="26">
        <v>14</v>
      </c>
    </row>
    <row r="26" spans="1:19" x14ac:dyDescent="0.25">
      <c r="A26" s="11">
        <v>25</v>
      </c>
      <c r="B26" s="29">
        <v>44461</v>
      </c>
      <c r="C26" s="13" t="s">
        <v>45</v>
      </c>
      <c r="D26" s="14" t="s">
        <v>18</v>
      </c>
      <c r="E26" s="15">
        <v>0.51700000000000002</v>
      </c>
      <c r="F26" s="16">
        <v>15</v>
      </c>
      <c r="G26" s="17">
        <f t="shared" si="0"/>
        <v>0.5</v>
      </c>
      <c r="H26" s="18">
        <v>11</v>
      </c>
      <c r="I26" s="19">
        <v>2</v>
      </c>
      <c r="J26" s="20">
        <f t="shared" si="1"/>
        <v>73.333333333333329</v>
      </c>
      <c r="K26" s="19">
        <v>7</v>
      </c>
      <c r="L26" s="19">
        <v>2</v>
      </c>
      <c r="M26" s="20">
        <f t="shared" si="2"/>
        <v>46.666666666666664</v>
      </c>
      <c r="N26" s="21">
        <f t="shared" si="3"/>
        <v>18</v>
      </c>
      <c r="O26" s="22">
        <f t="shared" si="4"/>
        <v>0.3</v>
      </c>
      <c r="P26" s="28">
        <f t="shared" si="5"/>
        <v>60</v>
      </c>
      <c r="Q26" s="24">
        <f t="shared" si="6"/>
        <v>60</v>
      </c>
      <c r="R26" s="25"/>
      <c r="S26" s="26">
        <v>14</v>
      </c>
    </row>
  </sheetData>
  <protectedRanges>
    <protectedRange sqref="G2:G26 J2:J26 M2:Q26" name="Fred"/>
  </protectedRanges>
  <conditionalFormatting sqref="P2:Q26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2021-09-24T18:44:54Z</dcterms:created>
  <dcterms:modified xsi:type="dcterms:W3CDTF">2021-09-24T18:47:37Z</dcterms:modified>
</cp:coreProperties>
</file>